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10035"/>
  </bookViews>
  <sheets>
    <sheet name="HG" sheetId="1" r:id="rId1"/>
    <sheet name="PET-CT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11" i="2"/>
  <c r="T11"/>
  <c r="S11"/>
  <c r="R11"/>
  <c r="P11"/>
  <c r="O11"/>
  <c r="N11"/>
  <c r="K11"/>
  <c r="J11"/>
  <c r="I11"/>
  <c r="G11"/>
  <c r="F11"/>
  <c r="E11"/>
  <c r="H11" s="1"/>
  <c r="U10"/>
  <c r="Q10"/>
  <c r="Q11" s="1"/>
  <c r="M10"/>
  <c r="L10"/>
  <c r="H10"/>
  <c r="V9"/>
  <c r="U9"/>
  <c r="Q9"/>
  <c r="M9"/>
  <c r="W9" s="1"/>
  <c r="L9"/>
  <c r="L11" s="1"/>
  <c r="T37" i="1"/>
  <c r="S37"/>
  <c r="R37"/>
  <c r="P37"/>
  <c r="O37"/>
  <c r="N37"/>
  <c r="K37"/>
  <c r="J37"/>
  <c r="I37"/>
  <c r="G37"/>
  <c r="F37"/>
  <c r="E37"/>
  <c r="M39" s="1"/>
  <c r="V36"/>
  <c r="U36"/>
  <c r="Q36"/>
  <c r="L36"/>
  <c r="H36"/>
  <c r="M36" s="1"/>
  <c r="U35"/>
  <c r="Q35"/>
  <c r="V35" s="1"/>
  <c r="L35"/>
  <c r="H35"/>
  <c r="M35" s="1"/>
  <c r="U34"/>
  <c r="Q34"/>
  <c r="V34" s="1"/>
  <c r="W34" s="1"/>
  <c r="M34"/>
  <c r="L34"/>
  <c r="H34"/>
  <c r="V33"/>
  <c r="U33"/>
  <c r="Q33"/>
  <c r="M33"/>
  <c r="W33" s="1"/>
  <c r="L33"/>
  <c r="H33"/>
  <c r="V32"/>
  <c r="U32"/>
  <c r="Q32"/>
  <c r="L32"/>
  <c r="H32"/>
  <c r="M32" s="1"/>
  <c r="U31"/>
  <c r="Q31"/>
  <c r="V31" s="1"/>
  <c r="L31"/>
  <c r="H31"/>
  <c r="M31" s="1"/>
  <c r="U30"/>
  <c r="Q30"/>
  <c r="V30" s="1"/>
  <c r="W30" s="1"/>
  <c r="M30"/>
  <c r="L30"/>
  <c r="H30"/>
  <c r="V29"/>
  <c r="U29"/>
  <c r="Q29"/>
  <c r="M29"/>
  <c r="W29" s="1"/>
  <c r="L29"/>
  <c r="H29"/>
  <c r="V28"/>
  <c r="U28"/>
  <c r="Q28"/>
  <c r="L28"/>
  <c r="H28"/>
  <c r="M28" s="1"/>
  <c r="U27"/>
  <c r="Q27"/>
  <c r="V27" s="1"/>
  <c r="L27"/>
  <c r="H27"/>
  <c r="M27" s="1"/>
  <c r="U26"/>
  <c r="Q26"/>
  <c r="V26" s="1"/>
  <c r="W26" s="1"/>
  <c r="M26"/>
  <c r="L26"/>
  <c r="H26"/>
  <c r="V25"/>
  <c r="U25"/>
  <c r="Q25"/>
  <c r="M25"/>
  <c r="W25" s="1"/>
  <c r="L25"/>
  <c r="H25"/>
  <c r="V24"/>
  <c r="U24"/>
  <c r="Q24"/>
  <c r="L24"/>
  <c r="H24"/>
  <c r="M24" s="1"/>
  <c r="U23"/>
  <c r="Q23"/>
  <c r="V23" s="1"/>
  <c r="L23"/>
  <c r="H23"/>
  <c r="M23" s="1"/>
  <c r="U22"/>
  <c r="Q22"/>
  <c r="V22" s="1"/>
  <c r="W22" s="1"/>
  <c r="M22"/>
  <c r="L22"/>
  <c r="H22"/>
  <c r="V21"/>
  <c r="U21"/>
  <c r="Q21"/>
  <c r="M21"/>
  <c r="W21" s="1"/>
  <c r="L21"/>
  <c r="H21"/>
  <c r="V20"/>
  <c r="U20"/>
  <c r="Q20"/>
  <c r="L20"/>
  <c r="H20"/>
  <c r="M20" s="1"/>
  <c r="U19"/>
  <c r="Q19"/>
  <c r="V19" s="1"/>
  <c r="L19"/>
  <c r="H19"/>
  <c r="M19" s="1"/>
  <c r="U18"/>
  <c r="Q18"/>
  <c r="V18" s="1"/>
  <c r="W18" s="1"/>
  <c r="M18"/>
  <c r="L18"/>
  <c r="H18"/>
  <c r="V17"/>
  <c r="U17"/>
  <c r="Q17"/>
  <c r="M17"/>
  <c r="W17" s="1"/>
  <c r="L17"/>
  <c r="H17"/>
  <c r="V16"/>
  <c r="U16"/>
  <c r="Q16"/>
  <c r="L16"/>
  <c r="H16"/>
  <c r="M16" s="1"/>
  <c r="U15"/>
  <c r="Q15"/>
  <c r="V15" s="1"/>
  <c r="L15"/>
  <c r="H15"/>
  <c r="M15" s="1"/>
  <c r="U14"/>
  <c r="Q14"/>
  <c r="V14" s="1"/>
  <c r="W14" s="1"/>
  <c r="M14"/>
  <c r="L14"/>
  <c r="H14"/>
  <c r="V13"/>
  <c r="U13"/>
  <c r="Q13"/>
  <c r="M13"/>
  <c r="W13" s="1"/>
  <c r="L13"/>
  <c r="H13"/>
  <c r="V12"/>
  <c r="U12"/>
  <c r="Q12"/>
  <c r="L12"/>
  <c r="H12"/>
  <c r="M12" s="1"/>
  <c r="U11"/>
  <c r="Q11"/>
  <c r="V11" s="1"/>
  <c r="L11"/>
  <c r="H11"/>
  <c r="M11" s="1"/>
  <c r="U10"/>
  <c r="Q10"/>
  <c r="V10" s="1"/>
  <c r="W10" s="1"/>
  <c r="M10"/>
  <c r="L10"/>
  <c r="H10"/>
  <c r="V9"/>
  <c r="V37" s="1"/>
  <c r="U9"/>
  <c r="U37" s="1"/>
  <c r="Q9"/>
  <c r="Q37" s="1"/>
  <c r="M9"/>
  <c r="W9" s="1"/>
  <c r="L9"/>
  <c r="L37" s="1"/>
  <c r="H9"/>
  <c r="H37" s="1"/>
  <c r="M11" i="2" l="1"/>
  <c r="W11"/>
  <c r="V10"/>
  <c r="W10" s="1"/>
  <c r="W12" i="1"/>
  <c r="W16"/>
  <c r="W20"/>
  <c r="W24"/>
  <c r="W28"/>
  <c r="W32"/>
  <c r="W36"/>
  <c r="W11"/>
  <c r="W15"/>
  <c r="W19"/>
  <c r="W23"/>
  <c r="W37" s="1"/>
  <c r="W40" s="1"/>
  <c r="W27"/>
  <c r="W31"/>
  <c r="W35"/>
  <c r="M37"/>
  <c r="V11" i="2" l="1"/>
</calcChain>
</file>

<file path=xl/sharedStrings.xml><?xml version="1.0" encoding="utf-8"?>
<sst xmlns="http://schemas.openxmlformats.org/spreadsheetml/2006/main" count="119" uniqueCount="103">
  <si>
    <t xml:space="preserve">HEMOGLOBINA GLICOZILATA </t>
  </si>
  <si>
    <t>21.11.2019 - valori contract hemoglobină glicozilată după alocare suplimentare noiembrie-decembrie 2019</t>
  </si>
  <si>
    <t>HG0033 - incetare contract</t>
  </si>
  <si>
    <t>HG0040 - incetare contract</t>
  </si>
  <si>
    <t>Nr.crt.</t>
  </si>
  <si>
    <t>Nr. Contr. HG</t>
  </si>
  <si>
    <t>Nr. Contr P</t>
  </si>
  <si>
    <t>Denumire furnizor</t>
  </si>
  <si>
    <t xml:space="preserve"> IANUARIE 2019</t>
  </si>
  <si>
    <t>FEBRUARIE 2019</t>
  </si>
  <si>
    <t>MARTIE 2019</t>
  </si>
  <si>
    <t>TOTAL TRIM. I 2019</t>
  </si>
  <si>
    <t>APRILIE 2019</t>
  </si>
  <si>
    <t>MAI 2019</t>
  </si>
  <si>
    <t>IUNIE 2019</t>
  </si>
  <si>
    <t>TOTAL TRIM II 2019</t>
  </si>
  <si>
    <t>TOTAL SEM. I</t>
  </si>
  <si>
    <t>IULIE 2019</t>
  </si>
  <si>
    <t>AUGUST 2019</t>
  </si>
  <si>
    <t>SEPTEMBRIE 2019</t>
  </si>
  <si>
    <t>TOTAL TRIM III 2019</t>
  </si>
  <si>
    <t>OCTOMBRIE 2019</t>
  </si>
  <si>
    <t>NOIEMBRIE 2019</t>
  </si>
  <si>
    <t>DECEMBRIE 2019</t>
  </si>
  <si>
    <t>TOTAL TRIM IV 2019</t>
  </si>
  <si>
    <t>TOTAL SEM II 2019</t>
  </si>
  <si>
    <t>TOTAL AN 2019</t>
  </si>
  <si>
    <t>HG0003</t>
  </si>
  <si>
    <t>SC SYNEVO SRL</t>
  </si>
  <si>
    <t>HG0007</t>
  </si>
  <si>
    <t>SC SANADOR SRL</t>
  </si>
  <si>
    <t>HG0009</t>
  </si>
  <si>
    <t>SC LOTUS MED SRL</t>
  </si>
  <si>
    <t>HG0016</t>
  </si>
  <si>
    <t>S.C. LABORATOARELE  SYNLAB S.R.L.</t>
  </si>
  <si>
    <t>HG0017</t>
  </si>
  <si>
    <t>SC GRAL MEDICAL SRL</t>
  </si>
  <si>
    <t>HG0018</t>
  </si>
  <si>
    <t>MICROMED CLINIC</t>
  </si>
  <si>
    <t>HG0019</t>
  </si>
  <si>
    <t>CM SANATATEA TA SRL</t>
  </si>
  <si>
    <t>HG0020</t>
  </si>
  <si>
    <t xml:space="preserve">SC GHENCEA MEDICAL SRL </t>
  </si>
  <si>
    <t>HG0022</t>
  </si>
  <si>
    <t>SC ROMAR DIAGNOSTIC CENTER SRL</t>
  </si>
  <si>
    <t>HG0023</t>
  </si>
  <si>
    <t>SC TINOS CLINIC SRL</t>
  </si>
  <si>
    <t>HG0025</t>
  </si>
  <si>
    <t>SC ALFA MEDICAL SERVICES SRL</t>
  </si>
  <si>
    <t>HG0026</t>
  </si>
  <si>
    <t>VALCRI MEDICAL SRL</t>
  </si>
  <si>
    <t>HG0027</t>
  </si>
  <si>
    <t>CRIS MEDICAL SRL</t>
  </si>
  <si>
    <t>HG0028</t>
  </si>
  <si>
    <t>STOICA MARIANA</t>
  </si>
  <si>
    <t>HG0029</t>
  </si>
  <si>
    <t>CM PANDURI SRL</t>
  </si>
  <si>
    <t>HG0031</t>
  </si>
  <si>
    <t>ANIMA MEDICAL SPECIALITY SRL</t>
  </si>
  <si>
    <t>HG0032</t>
  </si>
  <si>
    <t>LABORATOARELE BIOCLINICA SRL</t>
  </si>
  <si>
    <t>HG0033</t>
  </si>
  <si>
    <t>IDS LABORATORIES SRL</t>
  </si>
  <si>
    <t>HG0034</t>
  </si>
  <si>
    <t>CM UNIREA SRL</t>
  </si>
  <si>
    <t>HG0035</t>
  </si>
  <si>
    <t>SC CM POLIMED SRL</t>
  </si>
  <si>
    <t>HG0039</t>
  </si>
  <si>
    <t>SC EGO TEST SRL</t>
  </si>
  <si>
    <t>HG0040</t>
  </si>
  <si>
    <t>SC MEDICAL EXPERT CLINIC SRL</t>
  </si>
  <si>
    <t>HG0041</t>
  </si>
  <si>
    <t>SC KORONA MEDCOM SRL</t>
  </si>
  <si>
    <t>HG0042</t>
  </si>
  <si>
    <t>SC HIPERDIA SA</t>
  </si>
  <si>
    <t>HG0043</t>
  </si>
  <si>
    <t>SC MEDICLAB SRL</t>
  </si>
  <si>
    <t>HG0044</t>
  </si>
  <si>
    <t>SC BIOLUMIMEDICA SRL</t>
  </si>
  <si>
    <t>HG0045</t>
  </si>
  <si>
    <t>SC AIDE SANTE SRL</t>
  </si>
  <si>
    <t>HG0047</t>
  </si>
  <si>
    <t>SPITALUL CLINIC "NICOLAE MALAXA" BUCURESTI</t>
  </si>
  <si>
    <t xml:space="preserve">TOTAL CONTRACTE </t>
  </si>
  <si>
    <t>fila buget ( lei)</t>
  </si>
  <si>
    <t>ramas de alocat</t>
  </si>
  <si>
    <t>SUBPROGRAMUL DE MONITORIZARE ACTIVA A TERAPIILOR SPECIFICE ONCOLOGICE</t>
  </si>
  <si>
    <t>21.11.2019 - valori contract PET-CT după alocare suplimentare noiembrie-decembrie 2019</t>
  </si>
  <si>
    <t>NR. CRT</t>
  </si>
  <si>
    <t xml:space="preserve">NR. CONTR </t>
  </si>
  <si>
    <t>TIP</t>
  </si>
  <si>
    <t>DENUMIRE FURNIZOR</t>
  </si>
  <si>
    <t>IANUARIE 2019</t>
  </si>
  <si>
    <t>TOTAL TRIM I 2019</t>
  </si>
  <si>
    <t>TOTAL TRIM. II 2019</t>
  </si>
  <si>
    <t>TOTAL SEM. I 2019</t>
  </si>
  <si>
    <t>PP1</t>
  </si>
  <si>
    <t>PET</t>
  </si>
  <si>
    <t>SC AFFIDEA ROMÂNIA SRL</t>
  </si>
  <si>
    <t>PP2</t>
  </si>
  <si>
    <t>SC MNT HEALTHCARE EUROPE SRL</t>
  </si>
  <si>
    <t>TOTAL</t>
  </si>
  <si>
    <t>fila buget 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</si>
</sst>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2" applyFont="1"/>
    <xf numFmtId="0" fontId="4" fillId="0" borderId="0" xfId="2" applyFont="1"/>
    <xf numFmtId="0" fontId="3" fillId="2" borderId="0" xfId="2" applyFont="1" applyFill="1"/>
    <xf numFmtId="0" fontId="3" fillId="0" borderId="0" xfId="3" applyFont="1" applyFill="1"/>
    <xf numFmtId="0" fontId="4" fillId="0" borderId="1" xfId="2" applyFont="1" applyBorder="1" applyAlignment="1">
      <alignment wrapText="1"/>
    </xf>
    <xf numFmtId="0" fontId="4" fillId="2" borderId="1" xfId="2" applyFont="1" applyFill="1" applyBorder="1" applyAlignment="1">
      <alignment wrapText="1"/>
    </xf>
    <xf numFmtId="49" fontId="4" fillId="0" borderId="1" xfId="2" applyNumberFormat="1" applyFont="1" applyBorder="1" applyAlignment="1">
      <alignment wrapText="1"/>
    </xf>
    <xf numFmtId="0" fontId="4" fillId="0" borderId="0" xfId="2" applyFont="1" applyAlignment="1">
      <alignment wrapText="1"/>
    </xf>
    <xf numFmtId="0" fontId="3" fillId="0" borderId="1" xfId="2" applyFont="1" applyFill="1" applyBorder="1" applyAlignment="1">
      <alignment horizontal="center"/>
    </xf>
    <xf numFmtId="164" fontId="3" fillId="0" borderId="1" xfId="4" applyNumberFormat="1" applyFont="1" applyFill="1" applyBorder="1" applyAlignment="1"/>
    <xf numFmtId="0" fontId="3" fillId="0" borderId="1" xfId="2" applyFont="1" applyFill="1" applyBorder="1" applyAlignment="1">
      <alignment wrapText="1"/>
    </xf>
    <xf numFmtId="43" fontId="3" fillId="0" borderId="1" xfId="2" applyNumberFormat="1" applyFont="1" applyFill="1" applyBorder="1" applyAlignment="1">
      <alignment horizontal="center"/>
    </xf>
    <xf numFmtId="43" fontId="3" fillId="2" borderId="1" xfId="2" applyNumberFormat="1" applyFont="1" applyFill="1" applyBorder="1" applyAlignment="1">
      <alignment horizontal="center"/>
    </xf>
    <xf numFmtId="0" fontId="3" fillId="0" borderId="0" xfId="2" applyFont="1" applyFill="1"/>
    <xf numFmtId="0" fontId="3" fillId="3" borderId="1" xfId="2" applyFont="1" applyFill="1" applyBorder="1" applyAlignment="1">
      <alignment horizontal="center"/>
    </xf>
    <xf numFmtId="164" fontId="3" fillId="3" borderId="1" xfId="4" applyNumberFormat="1" applyFont="1" applyFill="1" applyBorder="1" applyAlignment="1"/>
    <xf numFmtId="0" fontId="3" fillId="3" borderId="1" xfId="2" applyFont="1" applyFill="1" applyBorder="1" applyAlignment="1">
      <alignment wrapText="1"/>
    </xf>
    <xf numFmtId="43" fontId="3" fillId="3" borderId="1" xfId="2" applyNumberFormat="1" applyFont="1" applyFill="1" applyBorder="1" applyAlignment="1">
      <alignment horizontal="center"/>
    </xf>
    <xf numFmtId="0" fontId="3" fillId="3" borderId="0" xfId="2" applyFont="1" applyFill="1"/>
    <xf numFmtId="0" fontId="3" fillId="0" borderId="1" xfId="2" applyFont="1" applyFill="1" applyBorder="1" applyAlignment="1"/>
    <xf numFmtId="0" fontId="5" fillId="0" borderId="1" xfId="3" applyFont="1" applyFill="1" applyBorder="1" applyAlignment="1">
      <alignment wrapText="1"/>
    </xf>
    <xf numFmtId="0" fontId="4" fillId="0" borderId="1" xfId="2" applyFont="1" applyBorder="1" applyAlignment="1"/>
    <xf numFmtId="43" fontId="4" fillId="0" borderId="1" xfId="4" applyFont="1" applyFill="1" applyBorder="1"/>
    <xf numFmtId="43" fontId="4" fillId="2" borderId="1" xfId="4" applyFont="1" applyFill="1" applyBorder="1"/>
    <xf numFmtId="43" fontId="3" fillId="2" borderId="0" xfId="2" applyNumberFormat="1" applyFont="1" applyFill="1"/>
    <xf numFmtId="43" fontId="3" fillId="0" borderId="0" xfId="2" applyNumberFormat="1" applyFont="1"/>
    <xf numFmtId="43" fontId="6" fillId="0" borderId="0" xfId="2" applyNumberFormat="1" applyFont="1"/>
    <xf numFmtId="43" fontId="4" fillId="0" borderId="0" xfId="2" applyNumberFormat="1" applyFont="1"/>
    <xf numFmtId="43" fontId="3" fillId="0" borderId="0" xfId="1" applyFont="1"/>
    <xf numFmtId="0" fontId="4" fillId="2" borderId="0" xfId="3" applyFont="1" applyFill="1"/>
    <xf numFmtId="0" fontId="3" fillId="2" borderId="0" xfId="3" applyFont="1" applyFill="1"/>
    <xf numFmtId="14" fontId="3" fillId="2" borderId="0" xfId="5" applyNumberFormat="1" applyFont="1" applyFill="1" applyBorder="1" applyAlignment="1">
      <alignment horizontal="left"/>
    </xf>
    <xf numFmtId="14" fontId="3" fillId="2" borderId="0" xfId="3" applyNumberFormat="1" applyFont="1" applyFill="1"/>
    <xf numFmtId="49" fontId="4" fillId="2" borderId="0" xfId="6" applyNumberFormat="1" applyFont="1" applyFill="1"/>
    <xf numFmtId="0" fontId="4" fillId="2" borderId="1" xfId="3" applyFont="1" applyFill="1" applyBorder="1" applyAlignment="1">
      <alignment wrapText="1"/>
    </xf>
    <xf numFmtId="49" fontId="4" fillId="2" borderId="1" xfId="2" applyNumberFormat="1" applyFont="1" applyFill="1" applyBorder="1" applyAlignment="1">
      <alignment wrapText="1"/>
    </xf>
    <xf numFmtId="17" fontId="4" fillId="2" borderId="1" xfId="2" applyNumberFormat="1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4" fillId="2" borderId="0" xfId="3" applyFont="1" applyFill="1" applyAlignment="1">
      <alignment horizontal="center" wrapText="1"/>
    </xf>
    <xf numFmtId="0" fontId="3" fillId="2" borderId="1" xfId="3" applyFont="1" applyFill="1" applyBorder="1" applyAlignment="1"/>
    <xf numFmtId="0" fontId="3" fillId="2" borderId="1" xfId="3" applyFont="1" applyFill="1" applyBorder="1" applyAlignment="1">
      <alignment horizontal="center"/>
    </xf>
    <xf numFmtId="0" fontId="3" fillId="2" borderId="1" xfId="5" applyFont="1" applyFill="1" applyBorder="1" applyAlignment="1">
      <alignment horizontal="center" wrapText="1"/>
    </xf>
    <xf numFmtId="43" fontId="3" fillId="2" borderId="1" xfId="7" applyFont="1" applyFill="1" applyBorder="1" applyAlignment="1">
      <alignment horizontal="center"/>
    </xf>
    <xf numFmtId="43" fontId="3" fillId="2" borderId="1" xfId="7" applyFont="1" applyFill="1" applyBorder="1"/>
    <xf numFmtId="43" fontId="3" fillId="2" borderId="0" xfId="7" applyFont="1" applyFill="1" applyBorder="1"/>
    <xf numFmtId="43" fontId="3" fillId="2" borderId="0" xfId="3" applyNumberFormat="1" applyFont="1" applyFill="1"/>
    <xf numFmtId="0" fontId="3" fillId="2" borderId="0" xfId="3" applyFont="1" applyFill="1" applyAlignment="1">
      <alignment horizontal="center"/>
    </xf>
    <xf numFmtId="0" fontId="4" fillId="2" borderId="1" xfId="3" applyFont="1" applyFill="1" applyBorder="1" applyAlignment="1"/>
    <xf numFmtId="0" fontId="4" fillId="2" borderId="1" xfId="3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wrapText="1"/>
    </xf>
    <xf numFmtId="43" fontId="4" fillId="2" borderId="1" xfId="7" applyFont="1" applyFill="1" applyBorder="1" applyAlignment="1">
      <alignment horizontal="center"/>
    </xf>
    <xf numFmtId="43" fontId="4" fillId="2" borderId="1" xfId="7" applyFont="1" applyFill="1" applyBorder="1"/>
    <xf numFmtId="43" fontId="4" fillId="2" borderId="0" xfId="7" applyFont="1" applyFill="1" applyBorder="1"/>
    <xf numFmtId="43" fontId="4" fillId="2" borderId="0" xfId="3" applyNumberFormat="1" applyFont="1" applyFill="1"/>
    <xf numFmtId="0" fontId="4" fillId="2" borderId="0" xfId="3" applyFont="1" applyFill="1" applyAlignment="1">
      <alignment horizontal="center"/>
    </xf>
  </cellXfs>
  <cellStyles count="8">
    <cellStyle name="Comma" xfId="1" builtinId="3"/>
    <cellStyle name="Comma 16" xfId="7"/>
    <cellStyle name="Comma 2 3" xfId="4"/>
    <cellStyle name="Normal" xfId="0" builtinId="0"/>
    <cellStyle name="Normal 2 2 3" xfId="3"/>
    <cellStyle name="Normal 4 2" xfId="6"/>
    <cellStyle name="Normal 5" xfId="2"/>
    <cellStyle name="Normal_PLAFON RAPORTAT TRIM.II,III 2004 10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W42"/>
  <sheetViews>
    <sheetView tabSelected="1" workbookViewId="0">
      <selection activeCell="F6" sqref="F6"/>
    </sheetView>
  </sheetViews>
  <sheetFormatPr defaultRowHeight="16.5"/>
  <cols>
    <col min="1" max="1" width="9.140625" style="1"/>
    <col min="2" max="2" width="13" style="1" customWidth="1"/>
    <col min="3" max="3" width="12.42578125" style="1" customWidth="1"/>
    <col min="4" max="4" width="41.140625" style="1" customWidth="1"/>
    <col min="5" max="5" width="15.42578125" style="1" customWidth="1"/>
    <col min="6" max="6" width="15.42578125" style="3" customWidth="1"/>
    <col min="7" max="7" width="15.7109375" style="1" customWidth="1"/>
    <col min="8" max="23" width="16.5703125" style="1" customWidth="1"/>
    <col min="24" max="267" width="9.140625" style="1"/>
    <col min="268" max="268" width="13" style="1" customWidth="1"/>
    <col min="269" max="269" width="12.42578125" style="1" customWidth="1"/>
    <col min="270" max="270" width="41.140625" style="1" customWidth="1"/>
    <col min="271" max="272" width="15.42578125" style="1" customWidth="1"/>
    <col min="273" max="273" width="15.7109375" style="1" customWidth="1"/>
    <col min="274" max="279" width="16.5703125" style="1" customWidth="1"/>
    <col min="280" max="523" width="9.140625" style="1"/>
    <col min="524" max="524" width="13" style="1" customWidth="1"/>
    <col min="525" max="525" width="12.42578125" style="1" customWidth="1"/>
    <col min="526" max="526" width="41.140625" style="1" customWidth="1"/>
    <col min="527" max="528" width="15.42578125" style="1" customWidth="1"/>
    <col min="529" max="529" width="15.7109375" style="1" customWidth="1"/>
    <col min="530" max="535" width="16.5703125" style="1" customWidth="1"/>
    <col min="536" max="779" width="9.140625" style="1"/>
    <col min="780" max="780" width="13" style="1" customWidth="1"/>
    <col min="781" max="781" width="12.42578125" style="1" customWidth="1"/>
    <col min="782" max="782" width="41.140625" style="1" customWidth="1"/>
    <col min="783" max="784" width="15.42578125" style="1" customWidth="1"/>
    <col min="785" max="785" width="15.7109375" style="1" customWidth="1"/>
    <col min="786" max="791" width="16.5703125" style="1" customWidth="1"/>
    <col min="792" max="1035" width="9.140625" style="1"/>
    <col min="1036" max="1036" width="13" style="1" customWidth="1"/>
    <col min="1037" max="1037" width="12.42578125" style="1" customWidth="1"/>
    <col min="1038" max="1038" width="41.140625" style="1" customWidth="1"/>
    <col min="1039" max="1040" width="15.42578125" style="1" customWidth="1"/>
    <col min="1041" max="1041" width="15.7109375" style="1" customWidth="1"/>
    <col min="1042" max="1047" width="16.5703125" style="1" customWidth="1"/>
    <col min="1048" max="1291" width="9.140625" style="1"/>
    <col min="1292" max="1292" width="13" style="1" customWidth="1"/>
    <col min="1293" max="1293" width="12.42578125" style="1" customWidth="1"/>
    <col min="1294" max="1294" width="41.140625" style="1" customWidth="1"/>
    <col min="1295" max="1296" width="15.42578125" style="1" customWidth="1"/>
    <col min="1297" max="1297" width="15.7109375" style="1" customWidth="1"/>
    <col min="1298" max="1303" width="16.5703125" style="1" customWidth="1"/>
    <col min="1304" max="1547" width="9.140625" style="1"/>
    <col min="1548" max="1548" width="13" style="1" customWidth="1"/>
    <col min="1549" max="1549" width="12.42578125" style="1" customWidth="1"/>
    <col min="1550" max="1550" width="41.140625" style="1" customWidth="1"/>
    <col min="1551" max="1552" width="15.42578125" style="1" customWidth="1"/>
    <col min="1553" max="1553" width="15.7109375" style="1" customWidth="1"/>
    <col min="1554" max="1559" width="16.5703125" style="1" customWidth="1"/>
    <col min="1560" max="1803" width="9.140625" style="1"/>
    <col min="1804" max="1804" width="13" style="1" customWidth="1"/>
    <col min="1805" max="1805" width="12.42578125" style="1" customWidth="1"/>
    <col min="1806" max="1806" width="41.140625" style="1" customWidth="1"/>
    <col min="1807" max="1808" width="15.42578125" style="1" customWidth="1"/>
    <col min="1809" max="1809" width="15.7109375" style="1" customWidth="1"/>
    <col min="1810" max="1815" width="16.5703125" style="1" customWidth="1"/>
    <col min="1816" max="2059" width="9.140625" style="1"/>
    <col min="2060" max="2060" width="13" style="1" customWidth="1"/>
    <col min="2061" max="2061" width="12.42578125" style="1" customWidth="1"/>
    <col min="2062" max="2062" width="41.140625" style="1" customWidth="1"/>
    <col min="2063" max="2064" width="15.42578125" style="1" customWidth="1"/>
    <col min="2065" max="2065" width="15.7109375" style="1" customWidth="1"/>
    <col min="2066" max="2071" width="16.5703125" style="1" customWidth="1"/>
    <col min="2072" max="2315" width="9.140625" style="1"/>
    <col min="2316" max="2316" width="13" style="1" customWidth="1"/>
    <col min="2317" max="2317" width="12.42578125" style="1" customWidth="1"/>
    <col min="2318" max="2318" width="41.140625" style="1" customWidth="1"/>
    <col min="2319" max="2320" width="15.42578125" style="1" customWidth="1"/>
    <col min="2321" max="2321" width="15.7109375" style="1" customWidth="1"/>
    <col min="2322" max="2327" width="16.5703125" style="1" customWidth="1"/>
    <col min="2328" max="2571" width="9.140625" style="1"/>
    <col min="2572" max="2572" width="13" style="1" customWidth="1"/>
    <col min="2573" max="2573" width="12.42578125" style="1" customWidth="1"/>
    <col min="2574" max="2574" width="41.140625" style="1" customWidth="1"/>
    <col min="2575" max="2576" width="15.42578125" style="1" customWidth="1"/>
    <col min="2577" max="2577" width="15.7109375" style="1" customWidth="1"/>
    <col min="2578" max="2583" width="16.5703125" style="1" customWidth="1"/>
    <col min="2584" max="2827" width="9.140625" style="1"/>
    <col min="2828" max="2828" width="13" style="1" customWidth="1"/>
    <col min="2829" max="2829" width="12.42578125" style="1" customWidth="1"/>
    <col min="2830" max="2830" width="41.140625" style="1" customWidth="1"/>
    <col min="2831" max="2832" width="15.42578125" style="1" customWidth="1"/>
    <col min="2833" max="2833" width="15.7109375" style="1" customWidth="1"/>
    <col min="2834" max="2839" width="16.5703125" style="1" customWidth="1"/>
    <col min="2840" max="3083" width="9.140625" style="1"/>
    <col min="3084" max="3084" width="13" style="1" customWidth="1"/>
    <col min="3085" max="3085" width="12.42578125" style="1" customWidth="1"/>
    <col min="3086" max="3086" width="41.140625" style="1" customWidth="1"/>
    <col min="3087" max="3088" width="15.42578125" style="1" customWidth="1"/>
    <col min="3089" max="3089" width="15.7109375" style="1" customWidth="1"/>
    <col min="3090" max="3095" width="16.5703125" style="1" customWidth="1"/>
    <col min="3096" max="3339" width="9.140625" style="1"/>
    <col min="3340" max="3340" width="13" style="1" customWidth="1"/>
    <col min="3341" max="3341" width="12.42578125" style="1" customWidth="1"/>
    <col min="3342" max="3342" width="41.140625" style="1" customWidth="1"/>
    <col min="3343" max="3344" width="15.42578125" style="1" customWidth="1"/>
    <col min="3345" max="3345" width="15.7109375" style="1" customWidth="1"/>
    <col min="3346" max="3351" width="16.5703125" style="1" customWidth="1"/>
    <col min="3352" max="3595" width="9.140625" style="1"/>
    <col min="3596" max="3596" width="13" style="1" customWidth="1"/>
    <col min="3597" max="3597" width="12.42578125" style="1" customWidth="1"/>
    <col min="3598" max="3598" width="41.140625" style="1" customWidth="1"/>
    <col min="3599" max="3600" width="15.42578125" style="1" customWidth="1"/>
    <col min="3601" max="3601" width="15.7109375" style="1" customWidth="1"/>
    <col min="3602" max="3607" width="16.5703125" style="1" customWidth="1"/>
    <col min="3608" max="3851" width="9.140625" style="1"/>
    <col min="3852" max="3852" width="13" style="1" customWidth="1"/>
    <col min="3853" max="3853" width="12.42578125" style="1" customWidth="1"/>
    <col min="3854" max="3854" width="41.140625" style="1" customWidth="1"/>
    <col min="3855" max="3856" width="15.42578125" style="1" customWidth="1"/>
    <col min="3857" max="3857" width="15.7109375" style="1" customWidth="1"/>
    <col min="3858" max="3863" width="16.5703125" style="1" customWidth="1"/>
    <col min="3864" max="4107" width="9.140625" style="1"/>
    <col min="4108" max="4108" width="13" style="1" customWidth="1"/>
    <col min="4109" max="4109" width="12.42578125" style="1" customWidth="1"/>
    <col min="4110" max="4110" width="41.140625" style="1" customWidth="1"/>
    <col min="4111" max="4112" width="15.42578125" style="1" customWidth="1"/>
    <col min="4113" max="4113" width="15.7109375" style="1" customWidth="1"/>
    <col min="4114" max="4119" width="16.5703125" style="1" customWidth="1"/>
    <col min="4120" max="4363" width="9.140625" style="1"/>
    <col min="4364" max="4364" width="13" style="1" customWidth="1"/>
    <col min="4365" max="4365" width="12.42578125" style="1" customWidth="1"/>
    <col min="4366" max="4366" width="41.140625" style="1" customWidth="1"/>
    <col min="4367" max="4368" width="15.42578125" style="1" customWidth="1"/>
    <col min="4369" max="4369" width="15.7109375" style="1" customWidth="1"/>
    <col min="4370" max="4375" width="16.5703125" style="1" customWidth="1"/>
    <col min="4376" max="4619" width="9.140625" style="1"/>
    <col min="4620" max="4620" width="13" style="1" customWidth="1"/>
    <col min="4621" max="4621" width="12.42578125" style="1" customWidth="1"/>
    <col min="4622" max="4622" width="41.140625" style="1" customWidth="1"/>
    <col min="4623" max="4624" width="15.42578125" style="1" customWidth="1"/>
    <col min="4625" max="4625" width="15.7109375" style="1" customWidth="1"/>
    <col min="4626" max="4631" width="16.5703125" style="1" customWidth="1"/>
    <col min="4632" max="4875" width="9.140625" style="1"/>
    <col min="4876" max="4876" width="13" style="1" customWidth="1"/>
    <col min="4877" max="4877" width="12.42578125" style="1" customWidth="1"/>
    <col min="4878" max="4878" width="41.140625" style="1" customWidth="1"/>
    <col min="4879" max="4880" width="15.42578125" style="1" customWidth="1"/>
    <col min="4881" max="4881" width="15.7109375" style="1" customWidth="1"/>
    <col min="4882" max="4887" width="16.5703125" style="1" customWidth="1"/>
    <col min="4888" max="5131" width="9.140625" style="1"/>
    <col min="5132" max="5132" width="13" style="1" customWidth="1"/>
    <col min="5133" max="5133" width="12.42578125" style="1" customWidth="1"/>
    <col min="5134" max="5134" width="41.140625" style="1" customWidth="1"/>
    <col min="5135" max="5136" width="15.42578125" style="1" customWidth="1"/>
    <col min="5137" max="5137" width="15.7109375" style="1" customWidth="1"/>
    <col min="5138" max="5143" width="16.5703125" style="1" customWidth="1"/>
    <col min="5144" max="5387" width="9.140625" style="1"/>
    <col min="5388" max="5388" width="13" style="1" customWidth="1"/>
    <col min="5389" max="5389" width="12.42578125" style="1" customWidth="1"/>
    <col min="5390" max="5390" width="41.140625" style="1" customWidth="1"/>
    <col min="5391" max="5392" width="15.42578125" style="1" customWidth="1"/>
    <col min="5393" max="5393" width="15.7109375" style="1" customWidth="1"/>
    <col min="5394" max="5399" width="16.5703125" style="1" customWidth="1"/>
    <col min="5400" max="5643" width="9.140625" style="1"/>
    <col min="5644" max="5644" width="13" style="1" customWidth="1"/>
    <col min="5645" max="5645" width="12.42578125" style="1" customWidth="1"/>
    <col min="5646" max="5646" width="41.140625" style="1" customWidth="1"/>
    <col min="5647" max="5648" width="15.42578125" style="1" customWidth="1"/>
    <col min="5649" max="5649" width="15.7109375" style="1" customWidth="1"/>
    <col min="5650" max="5655" width="16.5703125" style="1" customWidth="1"/>
    <col min="5656" max="5899" width="9.140625" style="1"/>
    <col min="5900" max="5900" width="13" style="1" customWidth="1"/>
    <col min="5901" max="5901" width="12.42578125" style="1" customWidth="1"/>
    <col min="5902" max="5902" width="41.140625" style="1" customWidth="1"/>
    <col min="5903" max="5904" width="15.42578125" style="1" customWidth="1"/>
    <col min="5905" max="5905" width="15.7109375" style="1" customWidth="1"/>
    <col min="5906" max="5911" width="16.5703125" style="1" customWidth="1"/>
    <col min="5912" max="6155" width="9.140625" style="1"/>
    <col min="6156" max="6156" width="13" style="1" customWidth="1"/>
    <col min="6157" max="6157" width="12.42578125" style="1" customWidth="1"/>
    <col min="6158" max="6158" width="41.140625" style="1" customWidth="1"/>
    <col min="6159" max="6160" width="15.42578125" style="1" customWidth="1"/>
    <col min="6161" max="6161" width="15.7109375" style="1" customWidth="1"/>
    <col min="6162" max="6167" width="16.5703125" style="1" customWidth="1"/>
    <col min="6168" max="6411" width="9.140625" style="1"/>
    <col min="6412" max="6412" width="13" style="1" customWidth="1"/>
    <col min="6413" max="6413" width="12.42578125" style="1" customWidth="1"/>
    <col min="6414" max="6414" width="41.140625" style="1" customWidth="1"/>
    <col min="6415" max="6416" width="15.42578125" style="1" customWidth="1"/>
    <col min="6417" max="6417" width="15.7109375" style="1" customWidth="1"/>
    <col min="6418" max="6423" width="16.5703125" style="1" customWidth="1"/>
    <col min="6424" max="6667" width="9.140625" style="1"/>
    <col min="6668" max="6668" width="13" style="1" customWidth="1"/>
    <col min="6669" max="6669" width="12.42578125" style="1" customWidth="1"/>
    <col min="6670" max="6670" width="41.140625" style="1" customWidth="1"/>
    <col min="6671" max="6672" width="15.42578125" style="1" customWidth="1"/>
    <col min="6673" max="6673" width="15.7109375" style="1" customWidth="1"/>
    <col min="6674" max="6679" width="16.5703125" style="1" customWidth="1"/>
    <col min="6680" max="6923" width="9.140625" style="1"/>
    <col min="6924" max="6924" width="13" style="1" customWidth="1"/>
    <col min="6925" max="6925" width="12.42578125" style="1" customWidth="1"/>
    <col min="6926" max="6926" width="41.140625" style="1" customWidth="1"/>
    <col min="6927" max="6928" width="15.42578125" style="1" customWidth="1"/>
    <col min="6929" max="6929" width="15.7109375" style="1" customWidth="1"/>
    <col min="6930" max="6935" width="16.5703125" style="1" customWidth="1"/>
    <col min="6936" max="7179" width="9.140625" style="1"/>
    <col min="7180" max="7180" width="13" style="1" customWidth="1"/>
    <col min="7181" max="7181" width="12.42578125" style="1" customWidth="1"/>
    <col min="7182" max="7182" width="41.140625" style="1" customWidth="1"/>
    <col min="7183" max="7184" width="15.42578125" style="1" customWidth="1"/>
    <col min="7185" max="7185" width="15.7109375" style="1" customWidth="1"/>
    <col min="7186" max="7191" width="16.5703125" style="1" customWidth="1"/>
    <col min="7192" max="7435" width="9.140625" style="1"/>
    <col min="7436" max="7436" width="13" style="1" customWidth="1"/>
    <col min="7437" max="7437" width="12.42578125" style="1" customWidth="1"/>
    <col min="7438" max="7438" width="41.140625" style="1" customWidth="1"/>
    <col min="7439" max="7440" width="15.42578125" style="1" customWidth="1"/>
    <col min="7441" max="7441" width="15.7109375" style="1" customWidth="1"/>
    <col min="7442" max="7447" width="16.5703125" style="1" customWidth="1"/>
    <col min="7448" max="7691" width="9.140625" style="1"/>
    <col min="7692" max="7692" width="13" style="1" customWidth="1"/>
    <col min="7693" max="7693" width="12.42578125" style="1" customWidth="1"/>
    <col min="7694" max="7694" width="41.140625" style="1" customWidth="1"/>
    <col min="7695" max="7696" width="15.42578125" style="1" customWidth="1"/>
    <col min="7697" max="7697" width="15.7109375" style="1" customWidth="1"/>
    <col min="7698" max="7703" width="16.5703125" style="1" customWidth="1"/>
    <col min="7704" max="7947" width="9.140625" style="1"/>
    <col min="7948" max="7948" width="13" style="1" customWidth="1"/>
    <col min="7949" max="7949" width="12.42578125" style="1" customWidth="1"/>
    <col min="7950" max="7950" width="41.140625" style="1" customWidth="1"/>
    <col min="7951" max="7952" width="15.42578125" style="1" customWidth="1"/>
    <col min="7953" max="7953" width="15.7109375" style="1" customWidth="1"/>
    <col min="7954" max="7959" width="16.5703125" style="1" customWidth="1"/>
    <col min="7960" max="8203" width="9.140625" style="1"/>
    <col min="8204" max="8204" width="13" style="1" customWidth="1"/>
    <col min="8205" max="8205" width="12.42578125" style="1" customWidth="1"/>
    <col min="8206" max="8206" width="41.140625" style="1" customWidth="1"/>
    <col min="8207" max="8208" width="15.42578125" style="1" customWidth="1"/>
    <col min="8209" max="8209" width="15.7109375" style="1" customWidth="1"/>
    <col min="8210" max="8215" width="16.5703125" style="1" customWidth="1"/>
    <col min="8216" max="8459" width="9.140625" style="1"/>
    <col min="8460" max="8460" width="13" style="1" customWidth="1"/>
    <col min="8461" max="8461" width="12.42578125" style="1" customWidth="1"/>
    <col min="8462" max="8462" width="41.140625" style="1" customWidth="1"/>
    <col min="8463" max="8464" width="15.42578125" style="1" customWidth="1"/>
    <col min="8465" max="8465" width="15.7109375" style="1" customWidth="1"/>
    <col min="8466" max="8471" width="16.5703125" style="1" customWidth="1"/>
    <col min="8472" max="8715" width="9.140625" style="1"/>
    <col min="8716" max="8716" width="13" style="1" customWidth="1"/>
    <col min="8717" max="8717" width="12.42578125" style="1" customWidth="1"/>
    <col min="8718" max="8718" width="41.140625" style="1" customWidth="1"/>
    <col min="8719" max="8720" width="15.42578125" style="1" customWidth="1"/>
    <col min="8721" max="8721" width="15.7109375" style="1" customWidth="1"/>
    <col min="8722" max="8727" width="16.5703125" style="1" customWidth="1"/>
    <col min="8728" max="8971" width="9.140625" style="1"/>
    <col min="8972" max="8972" width="13" style="1" customWidth="1"/>
    <col min="8973" max="8973" width="12.42578125" style="1" customWidth="1"/>
    <col min="8974" max="8974" width="41.140625" style="1" customWidth="1"/>
    <col min="8975" max="8976" width="15.42578125" style="1" customWidth="1"/>
    <col min="8977" max="8977" width="15.7109375" style="1" customWidth="1"/>
    <col min="8978" max="8983" width="16.5703125" style="1" customWidth="1"/>
    <col min="8984" max="9227" width="9.140625" style="1"/>
    <col min="9228" max="9228" width="13" style="1" customWidth="1"/>
    <col min="9229" max="9229" width="12.42578125" style="1" customWidth="1"/>
    <col min="9230" max="9230" width="41.140625" style="1" customWidth="1"/>
    <col min="9231" max="9232" width="15.42578125" style="1" customWidth="1"/>
    <col min="9233" max="9233" width="15.7109375" style="1" customWidth="1"/>
    <col min="9234" max="9239" width="16.5703125" style="1" customWidth="1"/>
    <col min="9240" max="9483" width="9.140625" style="1"/>
    <col min="9484" max="9484" width="13" style="1" customWidth="1"/>
    <col min="9485" max="9485" width="12.42578125" style="1" customWidth="1"/>
    <col min="9486" max="9486" width="41.140625" style="1" customWidth="1"/>
    <col min="9487" max="9488" width="15.42578125" style="1" customWidth="1"/>
    <col min="9489" max="9489" width="15.7109375" style="1" customWidth="1"/>
    <col min="9490" max="9495" width="16.5703125" style="1" customWidth="1"/>
    <col min="9496" max="9739" width="9.140625" style="1"/>
    <col min="9740" max="9740" width="13" style="1" customWidth="1"/>
    <col min="9741" max="9741" width="12.42578125" style="1" customWidth="1"/>
    <col min="9742" max="9742" width="41.140625" style="1" customWidth="1"/>
    <col min="9743" max="9744" width="15.42578125" style="1" customWidth="1"/>
    <col min="9745" max="9745" width="15.7109375" style="1" customWidth="1"/>
    <col min="9746" max="9751" width="16.5703125" style="1" customWidth="1"/>
    <col min="9752" max="9995" width="9.140625" style="1"/>
    <col min="9996" max="9996" width="13" style="1" customWidth="1"/>
    <col min="9997" max="9997" width="12.42578125" style="1" customWidth="1"/>
    <col min="9998" max="9998" width="41.140625" style="1" customWidth="1"/>
    <col min="9999" max="10000" width="15.42578125" style="1" customWidth="1"/>
    <col min="10001" max="10001" width="15.7109375" style="1" customWidth="1"/>
    <col min="10002" max="10007" width="16.5703125" style="1" customWidth="1"/>
    <col min="10008" max="10251" width="9.140625" style="1"/>
    <col min="10252" max="10252" width="13" style="1" customWidth="1"/>
    <col min="10253" max="10253" width="12.42578125" style="1" customWidth="1"/>
    <col min="10254" max="10254" width="41.140625" style="1" customWidth="1"/>
    <col min="10255" max="10256" width="15.42578125" style="1" customWidth="1"/>
    <col min="10257" max="10257" width="15.7109375" style="1" customWidth="1"/>
    <col min="10258" max="10263" width="16.5703125" style="1" customWidth="1"/>
    <col min="10264" max="10507" width="9.140625" style="1"/>
    <col min="10508" max="10508" width="13" style="1" customWidth="1"/>
    <col min="10509" max="10509" width="12.42578125" style="1" customWidth="1"/>
    <col min="10510" max="10510" width="41.140625" style="1" customWidth="1"/>
    <col min="10511" max="10512" width="15.42578125" style="1" customWidth="1"/>
    <col min="10513" max="10513" width="15.7109375" style="1" customWidth="1"/>
    <col min="10514" max="10519" width="16.5703125" style="1" customWidth="1"/>
    <col min="10520" max="10763" width="9.140625" style="1"/>
    <col min="10764" max="10764" width="13" style="1" customWidth="1"/>
    <col min="10765" max="10765" width="12.42578125" style="1" customWidth="1"/>
    <col min="10766" max="10766" width="41.140625" style="1" customWidth="1"/>
    <col min="10767" max="10768" width="15.42578125" style="1" customWidth="1"/>
    <col min="10769" max="10769" width="15.7109375" style="1" customWidth="1"/>
    <col min="10770" max="10775" width="16.5703125" style="1" customWidth="1"/>
    <col min="10776" max="11019" width="9.140625" style="1"/>
    <col min="11020" max="11020" width="13" style="1" customWidth="1"/>
    <col min="11021" max="11021" width="12.42578125" style="1" customWidth="1"/>
    <col min="11022" max="11022" width="41.140625" style="1" customWidth="1"/>
    <col min="11023" max="11024" width="15.42578125" style="1" customWidth="1"/>
    <col min="11025" max="11025" width="15.7109375" style="1" customWidth="1"/>
    <col min="11026" max="11031" width="16.5703125" style="1" customWidth="1"/>
    <col min="11032" max="11275" width="9.140625" style="1"/>
    <col min="11276" max="11276" width="13" style="1" customWidth="1"/>
    <col min="11277" max="11277" width="12.42578125" style="1" customWidth="1"/>
    <col min="11278" max="11278" width="41.140625" style="1" customWidth="1"/>
    <col min="11279" max="11280" width="15.42578125" style="1" customWidth="1"/>
    <col min="11281" max="11281" width="15.7109375" style="1" customWidth="1"/>
    <col min="11282" max="11287" width="16.5703125" style="1" customWidth="1"/>
    <col min="11288" max="11531" width="9.140625" style="1"/>
    <col min="11532" max="11532" width="13" style="1" customWidth="1"/>
    <col min="11533" max="11533" width="12.42578125" style="1" customWidth="1"/>
    <col min="11534" max="11534" width="41.140625" style="1" customWidth="1"/>
    <col min="11535" max="11536" width="15.42578125" style="1" customWidth="1"/>
    <col min="11537" max="11537" width="15.7109375" style="1" customWidth="1"/>
    <col min="11538" max="11543" width="16.5703125" style="1" customWidth="1"/>
    <col min="11544" max="11787" width="9.140625" style="1"/>
    <col min="11788" max="11788" width="13" style="1" customWidth="1"/>
    <col min="11789" max="11789" width="12.42578125" style="1" customWidth="1"/>
    <col min="11790" max="11790" width="41.140625" style="1" customWidth="1"/>
    <col min="11791" max="11792" width="15.42578125" style="1" customWidth="1"/>
    <col min="11793" max="11793" width="15.7109375" style="1" customWidth="1"/>
    <col min="11794" max="11799" width="16.5703125" style="1" customWidth="1"/>
    <col min="11800" max="12043" width="9.140625" style="1"/>
    <col min="12044" max="12044" width="13" style="1" customWidth="1"/>
    <col min="12045" max="12045" width="12.42578125" style="1" customWidth="1"/>
    <col min="12046" max="12046" width="41.140625" style="1" customWidth="1"/>
    <col min="12047" max="12048" width="15.42578125" style="1" customWidth="1"/>
    <col min="12049" max="12049" width="15.7109375" style="1" customWidth="1"/>
    <col min="12050" max="12055" width="16.5703125" style="1" customWidth="1"/>
    <col min="12056" max="12299" width="9.140625" style="1"/>
    <col min="12300" max="12300" width="13" style="1" customWidth="1"/>
    <col min="12301" max="12301" width="12.42578125" style="1" customWidth="1"/>
    <col min="12302" max="12302" width="41.140625" style="1" customWidth="1"/>
    <col min="12303" max="12304" width="15.42578125" style="1" customWidth="1"/>
    <col min="12305" max="12305" width="15.7109375" style="1" customWidth="1"/>
    <col min="12306" max="12311" width="16.5703125" style="1" customWidth="1"/>
    <col min="12312" max="12555" width="9.140625" style="1"/>
    <col min="12556" max="12556" width="13" style="1" customWidth="1"/>
    <col min="12557" max="12557" width="12.42578125" style="1" customWidth="1"/>
    <col min="12558" max="12558" width="41.140625" style="1" customWidth="1"/>
    <col min="12559" max="12560" width="15.42578125" style="1" customWidth="1"/>
    <col min="12561" max="12561" width="15.7109375" style="1" customWidth="1"/>
    <col min="12562" max="12567" width="16.5703125" style="1" customWidth="1"/>
    <col min="12568" max="12811" width="9.140625" style="1"/>
    <col min="12812" max="12812" width="13" style="1" customWidth="1"/>
    <col min="12813" max="12813" width="12.42578125" style="1" customWidth="1"/>
    <col min="12814" max="12814" width="41.140625" style="1" customWidth="1"/>
    <col min="12815" max="12816" width="15.42578125" style="1" customWidth="1"/>
    <col min="12817" max="12817" width="15.7109375" style="1" customWidth="1"/>
    <col min="12818" max="12823" width="16.5703125" style="1" customWidth="1"/>
    <col min="12824" max="13067" width="9.140625" style="1"/>
    <col min="13068" max="13068" width="13" style="1" customWidth="1"/>
    <col min="13069" max="13069" width="12.42578125" style="1" customWidth="1"/>
    <col min="13070" max="13070" width="41.140625" style="1" customWidth="1"/>
    <col min="13071" max="13072" width="15.42578125" style="1" customWidth="1"/>
    <col min="13073" max="13073" width="15.7109375" style="1" customWidth="1"/>
    <col min="13074" max="13079" width="16.5703125" style="1" customWidth="1"/>
    <col min="13080" max="13323" width="9.140625" style="1"/>
    <col min="13324" max="13324" width="13" style="1" customWidth="1"/>
    <col min="13325" max="13325" width="12.42578125" style="1" customWidth="1"/>
    <col min="13326" max="13326" width="41.140625" style="1" customWidth="1"/>
    <col min="13327" max="13328" width="15.42578125" style="1" customWidth="1"/>
    <col min="13329" max="13329" width="15.7109375" style="1" customWidth="1"/>
    <col min="13330" max="13335" width="16.5703125" style="1" customWidth="1"/>
    <col min="13336" max="13579" width="9.140625" style="1"/>
    <col min="13580" max="13580" width="13" style="1" customWidth="1"/>
    <col min="13581" max="13581" width="12.42578125" style="1" customWidth="1"/>
    <col min="13582" max="13582" width="41.140625" style="1" customWidth="1"/>
    <col min="13583" max="13584" width="15.42578125" style="1" customWidth="1"/>
    <col min="13585" max="13585" width="15.7109375" style="1" customWidth="1"/>
    <col min="13586" max="13591" width="16.5703125" style="1" customWidth="1"/>
    <col min="13592" max="13835" width="9.140625" style="1"/>
    <col min="13836" max="13836" width="13" style="1" customWidth="1"/>
    <col min="13837" max="13837" width="12.42578125" style="1" customWidth="1"/>
    <col min="13838" max="13838" width="41.140625" style="1" customWidth="1"/>
    <col min="13839" max="13840" width="15.42578125" style="1" customWidth="1"/>
    <col min="13841" max="13841" width="15.7109375" style="1" customWidth="1"/>
    <col min="13842" max="13847" width="16.5703125" style="1" customWidth="1"/>
    <col min="13848" max="14091" width="9.140625" style="1"/>
    <col min="14092" max="14092" width="13" style="1" customWidth="1"/>
    <col min="14093" max="14093" width="12.42578125" style="1" customWidth="1"/>
    <col min="14094" max="14094" width="41.140625" style="1" customWidth="1"/>
    <col min="14095" max="14096" width="15.42578125" style="1" customWidth="1"/>
    <col min="14097" max="14097" width="15.7109375" style="1" customWidth="1"/>
    <col min="14098" max="14103" width="16.5703125" style="1" customWidth="1"/>
    <col min="14104" max="14347" width="9.140625" style="1"/>
    <col min="14348" max="14348" width="13" style="1" customWidth="1"/>
    <col min="14349" max="14349" width="12.42578125" style="1" customWidth="1"/>
    <col min="14350" max="14350" width="41.140625" style="1" customWidth="1"/>
    <col min="14351" max="14352" width="15.42578125" style="1" customWidth="1"/>
    <col min="14353" max="14353" width="15.7109375" style="1" customWidth="1"/>
    <col min="14354" max="14359" width="16.5703125" style="1" customWidth="1"/>
    <col min="14360" max="14603" width="9.140625" style="1"/>
    <col min="14604" max="14604" width="13" style="1" customWidth="1"/>
    <col min="14605" max="14605" width="12.42578125" style="1" customWidth="1"/>
    <col min="14606" max="14606" width="41.140625" style="1" customWidth="1"/>
    <col min="14607" max="14608" width="15.42578125" style="1" customWidth="1"/>
    <col min="14609" max="14609" width="15.7109375" style="1" customWidth="1"/>
    <col min="14610" max="14615" width="16.5703125" style="1" customWidth="1"/>
    <col min="14616" max="14859" width="9.140625" style="1"/>
    <col min="14860" max="14860" width="13" style="1" customWidth="1"/>
    <col min="14861" max="14861" width="12.42578125" style="1" customWidth="1"/>
    <col min="14862" max="14862" width="41.140625" style="1" customWidth="1"/>
    <col min="14863" max="14864" width="15.42578125" style="1" customWidth="1"/>
    <col min="14865" max="14865" width="15.7109375" style="1" customWidth="1"/>
    <col min="14866" max="14871" width="16.5703125" style="1" customWidth="1"/>
    <col min="14872" max="15115" width="9.140625" style="1"/>
    <col min="15116" max="15116" width="13" style="1" customWidth="1"/>
    <col min="15117" max="15117" width="12.42578125" style="1" customWidth="1"/>
    <col min="15118" max="15118" width="41.140625" style="1" customWidth="1"/>
    <col min="15119" max="15120" width="15.42578125" style="1" customWidth="1"/>
    <col min="15121" max="15121" width="15.7109375" style="1" customWidth="1"/>
    <col min="15122" max="15127" width="16.5703125" style="1" customWidth="1"/>
    <col min="15128" max="15371" width="9.140625" style="1"/>
    <col min="15372" max="15372" width="13" style="1" customWidth="1"/>
    <col min="15373" max="15373" width="12.42578125" style="1" customWidth="1"/>
    <col min="15374" max="15374" width="41.140625" style="1" customWidth="1"/>
    <col min="15375" max="15376" width="15.42578125" style="1" customWidth="1"/>
    <col min="15377" max="15377" width="15.7109375" style="1" customWidth="1"/>
    <col min="15378" max="15383" width="16.5703125" style="1" customWidth="1"/>
    <col min="15384" max="15627" width="9.140625" style="1"/>
    <col min="15628" max="15628" width="13" style="1" customWidth="1"/>
    <col min="15629" max="15629" width="12.42578125" style="1" customWidth="1"/>
    <col min="15630" max="15630" width="41.140625" style="1" customWidth="1"/>
    <col min="15631" max="15632" width="15.42578125" style="1" customWidth="1"/>
    <col min="15633" max="15633" width="15.7109375" style="1" customWidth="1"/>
    <col min="15634" max="15639" width="16.5703125" style="1" customWidth="1"/>
    <col min="15640" max="15883" width="9.140625" style="1"/>
    <col min="15884" max="15884" width="13" style="1" customWidth="1"/>
    <col min="15885" max="15885" width="12.42578125" style="1" customWidth="1"/>
    <col min="15886" max="15886" width="41.140625" style="1" customWidth="1"/>
    <col min="15887" max="15888" width="15.42578125" style="1" customWidth="1"/>
    <col min="15889" max="15889" width="15.7109375" style="1" customWidth="1"/>
    <col min="15890" max="15895" width="16.5703125" style="1" customWidth="1"/>
    <col min="15896" max="16139" width="9.140625" style="1"/>
    <col min="16140" max="16140" width="13" style="1" customWidth="1"/>
    <col min="16141" max="16141" width="12.42578125" style="1" customWidth="1"/>
    <col min="16142" max="16142" width="41.140625" style="1" customWidth="1"/>
    <col min="16143" max="16144" width="15.42578125" style="1" customWidth="1"/>
    <col min="16145" max="16145" width="15.7109375" style="1" customWidth="1"/>
    <col min="16146" max="16151" width="16.5703125" style="1" customWidth="1"/>
    <col min="16152" max="16384" width="9.140625" style="1"/>
  </cols>
  <sheetData>
    <row r="2" spans="1:23">
      <c r="C2" s="2" t="s">
        <v>0</v>
      </c>
    </row>
    <row r="3" spans="1:23">
      <c r="C3" s="2" t="s">
        <v>1</v>
      </c>
    </row>
    <row r="4" spans="1:23">
      <c r="C4" s="2"/>
    </row>
    <row r="5" spans="1:23">
      <c r="C5" s="1" t="s">
        <v>2</v>
      </c>
    </row>
    <row r="6" spans="1:23">
      <c r="C6" s="1" t="s">
        <v>3</v>
      </c>
    </row>
    <row r="7" spans="1:23">
      <c r="C7" s="4"/>
    </row>
    <row r="8" spans="1:23" s="8" customFormat="1" ht="33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6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O8" s="7" t="s">
        <v>18</v>
      </c>
      <c r="P8" s="5" t="s">
        <v>19</v>
      </c>
      <c r="Q8" s="5" t="s">
        <v>20</v>
      </c>
      <c r="R8" s="5" t="s">
        <v>21</v>
      </c>
      <c r="S8" s="5" t="s">
        <v>22</v>
      </c>
      <c r="T8" s="5" t="s">
        <v>23</v>
      </c>
      <c r="U8" s="5" t="s">
        <v>24</v>
      </c>
      <c r="V8" s="5" t="s">
        <v>25</v>
      </c>
      <c r="W8" s="5" t="s">
        <v>26</v>
      </c>
    </row>
    <row r="9" spans="1:23" s="14" customFormat="1">
      <c r="A9" s="9">
        <v>1</v>
      </c>
      <c r="B9" s="9" t="s">
        <v>27</v>
      </c>
      <c r="C9" s="10">
        <v>35</v>
      </c>
      <c r="D9" s="11" t="s">
        <v>28</v>
      </c>
      <c r="E9" s="12">
        <v>340</v>
      </c>
      <c r="F9" s="13">
        <v>360</v>
      </c>
      <c r="G9" s="12">
        <v>360</v>
      </c>
      <c r="H9" s="12">
        <f>E9+F9+G9</f>
        <v>1060</v>
      </c>
      <c r="I9" s="12">
        <v>400</v>
      </c>
      <c r="J9" s="12">
        <v>400</v>
      </c>
      <c r="K9" s="12">
        <v>400</v>
      </c>
      <c r="L9" s="12">
        <f>I9+J9+K9</f>
        <v>1200</v>
      </c>
      <c r="M9" s="12">
        <f>H9+L9</f>
        <v>2260</v>
      </c>
      <c r="N9" s="12">
        <v>260</v>
      </c>
      <c r="O9" s="12">
        <v>260</v>
      </c>
      <c r="P9" s="12">
        <v>260</v>
      </c>
      <c r="Q9" s="12">
        <f>N9+O9+P9</f>
        <v>780</v>
      </c>
      <c r="R9" s="12">
        <v>280</v>
      </c>
      <c r="S9" s="12">
        <v>580</v>
      </c>
      <c r="T9" s="12">
        <v>399.99999999999994</v>
      </c>
      <c r="U9" s="12">
        <f>R9+S9+T9</f>
        <v>1260</v>
      </c>
      <c r="V9" s="12">
        <f>Q9+U9</f>
        <v>2040</v>
      </c>
      <c r="W9" s="12">
        <f t="shared" ref="W9:W36" si="0">V9+M9</f>
        <v>4300</v>
      </c>
    </row>
    <row r="10" spans="1:23" s="14" customFormat="1">
      <c r="A10" s="9">
        <v>2</v>
      </c>
      <c r="B10" s="9" t="s">
        <v>29</v>
      </c>
      <c r="C10" s="10">
        <v>72</v>
      </c>
      <c r="D10" s="11" t="s">
        <v>30</v>
      </c>
      <c r="E10" s="12">
        <v>1860</v>
      </c>
      <c r="F10" s="13">
        <v>2140</v>
      </c>
      <c r="G10" s="12">
        <v>2160</v>
      </c>
      <c r="H10" s="12">
        <f t="shared" ref="H10:H36" si="1">E10+F10+G10</f>
        <v>6160</v>
      </c>
      <c r="I10" s="12">
        <v>2440</v>
      </c>
      <c r="J10" s="12">
        <v>2480</v>
      </c>
      <c r="K10" s="12">
        <v>2440</v>
      </c>
      <c r="L10" s="12">
        <f t="shared" ref="L10:L36" si="2">I10+J10+K10</f>
        <v>7360</v>
      </c>
      <c r="M10" s="12">
        <f t="shared" ref="M10:M36" si="3">H10+L10</f>
        <v>13520</v>
      </c>
      <c r="N10" s="12">
        <v>1600</v>
      </c>
      <c r="O10" s="12">
        <v>1600</v>
      </c>
      <c r="P10" s="12">
        <v>1560</v>
      </c>
      <c r="Q10" s="12">
        <f t="shared" ref="Q10:Q36" si="4">N10+O10+P10</f>
        <v>4760</v>
      </c>
      <c r="R10" s="12">
        <v>1640</v>
      </c>
      <c r="S10" s="12">
        <v>3500</v>
      </c>
      <c r="T10" s="12">
        <v>2360</v>
      </c>
      <c r="U10" s="12">
        <f t="shared" ref="U10:U36" si="5">R10+S10+T10</f>
        <v>7500</v>
      </c>
      <c r="V10" s="12">
        <f t="shared" ref="V10:V36" si="6">Q10+U10</f>
        <v>12260</v>
      </c>
      <c r="W10" s="12">
        <f t="shared" si="0"/>
        <v>25780</v>
      </c>
    </row>
    <row r="11" spans="1:23" s="14" customFormat="1">
      <c r="A11" s="9">
        <v>3</v>
      </c>
      <c r="B11" s="9" t="s">
        <v>31</v>
      </c>
      <c r="C11" s="10">
        <v>81</v>
      </c>
      <c r="D11" s="11" t="s">
        <v>32</v>
      </c>
      <c r="E11" s="12">
        <v>260</v>
      </c>
      <c r="F11" s="13">
        <v>240</v>
      </c>
      <c r="G11" s="12">
        <v>260</v>
      </c>
      <c r="H11" s="12">
        <f t="shared" si="1"/>
        <v>760</v>
      </c>
      <c r="I11" s="12">
        <v>280</v>
      </c>
      <c r="J11" s="12">
        <v>280</v>
      </c>
      <c r="K11" s="12">
        <v>300</v>
      </c>
      <c r="L11" s="12">
        <f t="shared" si="2"/>
        <v>860</v>
      </c>
      <c r="M11" s="12">
        <f t="shared" si="3"/>
        <v>1620</v>
      </c>
      <c r="N11" s="12">
        <v>220</v>
      </c>
      <c r="O11" s="12">
        <v>200</v>
      </c>
      <c r="P11" s="12">
        <v>160</v>
      </c>
      <c r="Q11" s="12">
        <f t="shared" si="4"/>
        <v>580</v>
      </c>
      <c r="R11" s="12">
        <v>20</v>
      </c>
      <c r="S11" s="12">
        <v>560</v>
      </c>
      <c r="T11" s="12">
        <v>300</v>
      </c>
      <c r="U11" s="12">
        <f t="shared" si="5"/>
        <v>880</v>
      </c>
      <c r="V11" s="12">
        <f t="shared" si="6"/>
        <v>1460</v>
      </c>
      <c r="W11" s="12">
        <f t="shared" si="0"/>
        <v>3080</v>
      </c>
    </row>
    <row r="12" spans="1:23" s="14" customFormat="1">
      <c r="A12" s="9">
        <v>4</v>
      </c>
      <c r="B12" s="9" t="s">
        <v>33</v>
      </c>
      <c r="C12" s="10">
        <v>153</v>
      </c>
      <c r="D12" s="11" t="s">
        <v>34</v>
      </c>
      <c r="E12" s="12">
        <v>1220</v>
      </c>
      <c r="F12" s="13">
        <v>1280</v>
      </c>
      <c r="G12" s="12">
        <v>1320</v>
      </c>
      <c r="H12" s="12">
        <f t="shared" si="1"/>
        <v>3820</v>
      </c>
      <c r="I12" s="12">
        <v>1500</v>
      </c>
      <c r="J12" s="12">
        <v>1480</v>
      </c>
      <c r="K12" s="12">
        <v>1540</v>
      </c>
      <c r="L12" s="12">
        <f t="shared" si="2"/>
        <v>4520</v>
      </c>
      <c r="M12" s="12">
        <f t="shared" si="3"/>
        <v>8340</v>
      </c>
      <c r="N12" s="12">
        <v>1000</v>
      </c>
      <c r="O12" s="12">
        <v>1000</v>
      </c>
      <c r="P12" s="12">
        <v>1100</v>
      </c>
      <c r="Q12" s="12">
        <f t="shared" si="4"/>
        <v>3100</v>
      </c>
      <c r="R12" s="12">
        <v>800</v>
      </c>
      <c r="S12" s="12">
        <v>2180</v>
      </c>
      <c r="T12" s="12">
        <v>1460</v>
      </c>
      <c r="U12" s="12">
        <f t="shared" si="5"/>
        <v>4440</v>
      </c>
      <c r="V12" s="12">
        <f t="shared" si="6"/>
        <v>7540</v>
      </c>
      <c r="W12" s="12">
        <f t="shared" si="0"/>
        <v>15880</v>
      </c>
    </row>
    <row r="13" spans="1:23" s="14" customFormat="1">
      <c r="A13" s="9">
        <v>5</v>
      </c>
      <c r="B13" s="9" t="s">
        <v>35</v>
      </c>
      <c r="C13" s="10">
        <v>166</v>
      </c>
      <c r="D13" s="11" t="s">
        <v>36</v>
      </c>
      <c r="E13" s="12">
        <v>8660</v>
      </c>
      <c r="F13" s="13">
        <v>12320</v>
      </c>
      <c r="G13" s="12">
        <v>12220</v>
      </c>
      <c r="H13" s="12">
        <f t="shared" si="1"/>
        <v>33200</v>
      </c>
      <c r="I13" s="12">
        <v>11900</v>
      </c>
      <c r="J13" s="12">
        <v>11900</v>
      </c>
      <c r="K13" s="12">
        <v>11920</v>
      </c>
      <c r="L13" s="12">
        <f t="shared" si="2"/>
        <v>35720</v>
      </c>
      <c r="M13" s="12">
        <f t="shared" si="3"/>
        <v>68920</v>
      </c>
      <c r="N13" s="12">
        <v>8000</v>
      </c>
      <c r="O13" s="12">
        <v>8000</v>
      </c>
      <c r="P13" s="12">
        <v>9380</v>
      </c>
      <c r="Q13" s="12">
        <f t="shared" si="4"/>
        <v>25380</v>
      </c>
      <c r="R13" s="12">
        <v>7300</v>
      </c>
      <c r="S13" s="12">
        <v>17900</v>
      </c>
      <c r="T13" s="12">
        <v>12180</v>
      </c>
      <c r="U13" s="12">
        <f t="shared" si="5"/>
        <v>37380</v>
      </c>
      <c r="V13" s="12">
        <f t="shared" si="6"/>
        <v>62760</v>
      </c>
      <c r="W13" s="12">
        <f t="shared" si="0"/>
        <v>131680</v>
      </c>
    </row>
    <row r="14" spans="1:23" s="14" customFormat="1">
      <c r="A14" s="9">
        <v>6</v>
      </c>
      <c r="B14" s="9" t="s">
        <v>37</v>
      </c>
      <c r="C14" s="10">
        <v>186</v>
      </c>
      <c r="D14" s="11" t="s">
        <v>38</v>
      </c>
      <c r="E14" s="12">
        <v>260</v>
      </c>
      <c r="F14" s="13">
        <v>220</v>
      </c>
      <c r="G14" s="12">
        <v>220</v>
      </c>
      <c r="H14" s="12">
        <f t="shared" si="1"/>
        <v>700</v>
      </c>
      <c r="I14" s="12">
        <v>240</v>
      </c>
      <c r="J14" s="12">
        <v>240</v>
      </c>
      <c r="K14" s="12">
        <v>260</v>
      </c>
      <c r="L14" s="12">
        <f t="shared" si="2"/>
        <v>740</v>
      </c>
      <c r="M14" s="12">
        <f t="shared" si="3"/>
        <v>1440</v>
      </c>
      <c r="N14" s="12">
        <v>180</v>
      </c>
      <c r="O14" s="12">
        <v>180</v>
      </c>
      <c r="P14" s="12">
        <v>120</v>
      </c>
      <c r="Q14" s="12">
        <f t="shared" si="4"/>
        <v>480</v>
      </c>
      <c r="R14" s="12">
        <v>40</v>
      </c>
      <c r="S14" s="12">
        <v>460</v>
      </c>
      <c r="T14" s="12">
        <v>280</v>
      </c>
      <c r="U14" s="12">
        <f t="shared" si="5"/>
        <v>780</v>
      </c>
      <c r="V14" s="12">
        <f t="shared" si="6"/>
        <v>1260</v>
      </c>
      <c r="W14" s="12">
        <f t="shared" si="0"/>
        <v>2700</v>
      </c>
    </row>
    <row r="15" spans="1:23" s="14" customFormat="1">
      <c r="A15" s="9">
        <v>7</v>
      </c>
      <c r="B15" s="9" t="s">
        <v>39</v>
      </c>
      <c r="C15" s="10">
        <v>191</v>
      </c>
      <c r="D15" s="11" t="s">
        <v>40</v>
      </c>
      <c r="E15" s="12">
        <v>2300</v>
      </c>
      <c r="F15" s="13">
        <v>2580</v>
      </c>
      <c r="G15" s="12">
        <v>2620</v>
      </c>
      <c r="H15" s="12">
        <f t="shared" si="1"/>
        <v>7500</v>
      </c>
      <c r="I15" s="12">
        <v>2940</v>
      </c>
      <c r="J15" s="12">
        <v>2940</v>
      </c>
      <c r="K15" s="12">
        <v>2960</v>
      </c>
      <c r="L15" s="12">
        <f t="shared" si="2"/>
        <v>8840</v>
      </c>
      <c r="M15" s="12">
        <f t="shared" si="3"/>
        <v>16340</v>
      </c>
      <c r="N15" s="12">
        <v>1900</v>
      </c>
      <c r="O15" s="12">
        <v>1900</v>
      </c>
      <c r="P15" s="12">
        <v>1960</v>
      </c>
      <c r="Q15" s="12">
        <f t="shared" si="4"/>
        <v>5760</v>
      </c>
      <c r="R15" s="12">
        <v>1860</v>
      </c>
      <c r="S15" s="12">
        <v>4280</v>
      </c>
      <c r="T15" s="12">
        <v>2880</v>
      </c>
      <c r="U15" s="12">
        <f t="shared" si="5"/>
        <v>9020</v>
      </c>
      <c r="V15" s="12">
        <f t="shared" si="6"/>
        <v>14780</v>
      </c>
      <c r="W15" s="12">
        <f t="shared" si="0"/>
        <v>31120</v>
      </c>
    </row>
    <row r="16" spans="1:23" s="14" customFormat="1">
      <c r="A16" s="9">
        <v>8</v>
      </c>
      <c r="B16" s="9" t="s">
        <v>41</v>
      </c>
      <c r="C16" s="10">
        <v>207</v>
      </c>
      <c r="D16" s="11" t="s">
        <v>42</v>
      </c>
      <c r="E16" s="12">
        <v>2500</v>
      </c>
      <c r="F16" s="13">
        <v>2480</v>
      </c>
      <c r="G16" s="12">
        <v>3640</v>
      </c>
      <c r="H16" s="12">
        <f t="shared" si="1"/>
        <v>8620</v>
      </c>
      <c r="I16" s="12">
        <v>3120</v>
      </c>
      <c r="J16" s="12">
        <v>3120</v>
      </c>
      <c r="K16" s="12">
        <v>2960</v>
      </c>
      <c r="L16" s="12">
        <f t="shared" si="2"/>
        <v>9200</v>
      </c>
      <c r="M16" s="12">
        <f t="shared" si="3"/>
        <v>17820</v>
      </c>
      <c r="N16" s="12">
        <v>2380</v>
      </c>
      <c r="O16" s="12">
        <v>2200</v>
      </c>
      <c r="P16" s="12">
        <v>1980</v>
      </c>
      <c r="Q16" s="12">
        <f t="shared" si="4"/>
        <v>6560</v>
      </c>
      <c r="R16" s="12">
        <v>2160</v>
      </c>
      <c r="S16" s="12">
        <v>4680</v>
      </c>
      <c r="T16" s="12">
        <v>3200</v>
      </c>
      <c r="U16" s="12">
        <f t="shared" si="5"/>
        <v>10040</v>
      </c>
      <c r="V16" s="12">
        <f t="shared" si="6"/>
        <v>16600</v>
      </c>
      <c r="W16" s="12">
        <f t="shared" si="0"/>
        <v>34420</v>
      </c>
    </row>
    <row r="17" spans="1:23" s="14" customFormat="1">
      <c r="A17" s="9">
        <v>9</v>
      </c>
      <c r="B17" s="9" t="s">
        <v>43</v>
      </c>
      <c r="C17" s="10">
        <v>217</v>
      </c>
      <c r="D17" s="11" t="s">
        <v>44</v>
      </c>
      <c r="E17" s="12">
        <v>80</v>
      </c>
      <c r="F17" s="13">
        <v>60</v>
      </c>
      <c r="G17" s="12">
        <v>120</v>
      </c>
      <c r="H17" s="12">
        <f t="shared" si="1"/>
        <v>260</v>
      </c>
      <c r="I17" s="12">
        <v>40</v>
      </c>
      <c r="J17" s="12">
        <v>40</v>
      </c>
      <c r="K17" s="12">
        <v>60</v>
      </c>
      <c r="L17" s="12">
        <f t="shared" si="2"/>
        <v>140</v>
      </c>
      <c r="M17" s="12">
        <f t="shared" si="3"/>
        <v>400</v>
      </c>
      <c r="N17" s="12">
        <v>120</v>
      </c>
      <c r="O17" s="12">
        <v>40</v>
      </c>
      <c r="P17" s="12">
        <v>0</v>
      </c>
      <c r="Q17" s="12">
        <f t="shared" si="4"/>
        <v>160</v>
      </c>
      <c r="R17" s="12">
        <v>0</v>
      </c>
      <c r="S17" s="12">
        <v>400</v>
      </c>
      <c r="T17" s="12">
        <v>100</v>
      </c>
      <c r="U17" s="12">
        <f t="shared" si="5"/>
        <v>500</v>
      </c>
      <c r="V17" s="12">
        <f t="shared" si="6"/>
        <v>660</v>
      </c>
      <c r="W17" s="12">
        <f t="shared" si="0"/>
        <v>1060</v>
      </c>
    </row>
    <row r="18" spans="1:23" s="14" customFormat="1">
      <c r="A18" s="9">
        <v>10</v>
      </c>
      <c r="B18" s="9" t="s">
        <v>45</v>
      </c>
      <c r="C18" s="10">
        <v>218</v>
      </c>
      <c r="D18" s="11" t="s">
        <v>46</v>
      </c>
      <c r="E18" s="12">
        <v>920</v>
      </c>
      <c r="F18" s="13">
        <v>920</v>
      </c>
      <c r="G18" s="12">
        <v>1000</v>
      </c>
      <c r="H18" s="12">
        <f t="shared" si="1"/>
        <v>2840</v>
      </c>
      <c r="I18" s="12">
        <v>1060</v>
      </c>
      <c r="J18" s="12">
        <v>1060</v>
      </c>
      <c r="K18" s="12">
        <v>1040</v>
      </c>
      <c r="L18" s="12">
        <f t="shared" si="2"/>
        <v>3160</v>
      </c>
      <c r="M18" s="12">
        <f t="shared" si="3"/>
        <v>6000</v>
      </c>
      <c r="N18" s="12">
        <v>720</v>
      </c>
      <c r="O18" s="12">
        <v>700</v>
      </c>
      <c r="P18" s="12">
        <v>680</v>
      </c>
      <c r="Q18" s="12">
        <f t="shared" si="4"/>
        <v>2100</v>
      </c>
      <c r="R18" s="12">
        <v>760</v>
      </c>
      <c r="S18" s="12">
        <v>1520</v>
      </c>
      <c r="T18" s="12">
        <v>1080</v>
      </c>
      <c r="U18" s="12">
        <f t="shared" si="5"/>
        <v>3360</v>
      </c>
      <c r="V18" s="12">
        <f t="shared" si="6"/>
        <v>5460</v>
      </c>
      <c r="W18" s="12">
        <f t="shared" si="0"/>
        <v>11460</v>
      </c>
    </row>
    <row r="19" spans="1:23" s="14" customFormat="1">
      <c r="A19" s="9">
        <v>11</v>
      </c>
      <c r="B19" s="9" t="s">
        <v>47</v>
      </c>
      <c r="C19" s="10">
        <v>46</v>
      </c>
      <c r="D19" s="11" t="s">
        <v>48</v>
      </c>
      <c r="E19" s="12">
        <v>900</v>
      </c>
      <c r="F19" s="13">
        <v>980</v>
      </c>
      <c r="G19" s="12">
        <v>980</v>
      </c>
      <c r="H19" s="12">
        <f t="shared" si="1"/>
        <v>2860</v>
      </c>
      <c r="I19" s="12">
        <v>1100</v>
      </c>
      <c r="J19" s="12">
        <v>1080</v>
      </c>
      <c r="K19" s="12">
        <v>1100</v>
      </c>
      <c r="L19" s="12">
        <f t="shared" si="2"/>
        <v>3280</v>
      </c>
      <c r="M19" s="12">
        <f t="shared" si="3"/>
        <v>6140</v>
      </c>
      <c r="N19" s="12">
        <v>720</v>
      </c>
      <c r="O19" s="12">
        <v>740</v>
      </c>
      <c r="P19" s="12">
        <v>700</v>
      </c>
      <c r="Q19" s="12">
        <f t="shared" si="4"/>
        <v>2160</v>
      </c>
      <c r="R19" s="12">
        <v>780</v>
      </c>
      <c r="S19" s="12">
        <v>1560</v>
      </c>
      <c r="T19" s="12">
        <v>1100</v>
      </c>
      <c r="U19" s="12">
        <f t="shared" si="5"/>
        <v>3440</v>
      </c>
      <c r="V19" s="12">
        <f t="shared" si="6"/>
        <v>5600</v>
      </c>
      <c r="W19" s="12">
        <f t="shared" si="0"/>
        <v>11740</v>
      </c>
    </row>
    <row r="20" spans="1:23" s="14" customFormat="1">
      <c r="A20" s="9">
        <v>12</v>
      </c>
      <c r="B20" s="9" t="s">
        <v>49</v>
      </c>
      <c r="C20" s="10">
        <v>125</v>
      </c>
      <c r="D20" s="11" t="s">
        <v>50</v>
      </c>
      <c r="E20" s="12">
        <v>300</v>
      </c>
      <c r="F20" s="13">
        <v>340</v>
      </c>
      <c r="G20" s="12">
        <v>320</v>
      </c>
      <c r="H20" s="12">
        <f t="shared" si="1"/>
        <v>960</v>
      </c>
      <c r="I20" s="12">
        <v>340</v>
      </c>
      <c r="J20" s="12">
        <v>360</v>
      </c>
      <c r="K20" s="12">
        <v>440</v>
      </c>
      <c r="L20" s="12">
        <f t="shared" si="2"/>
        <v>1140</v>
      </c>
      <c r="M20" s="12">
        <f t="shared" si="3"/>
        <v>2100</v>
      </c>
      <c r="N20" s="12">
        <v>260</v>
      </c>
      <c r="O20" s="12">
        <v>260</v>
      </c>
      <c r="P20" s="12">
        <v>200</v>
      </c>
      <c r="Q20" s="12">
        <f t="shared" si="4"/>
        <v>720</v>
      </c>
      <c r="R20" s="12">
        <v>240</v>
      </c>
      <c r="S20" s="12">
        <v>520</v>
      </c>
      <c r="T20" s="12">
        <v>400</v>
      </c>
      <c r="U20" s="12">
        <f t="shared" si="5"/>
        <v>1160</v>
      </c>
      <c r="V20" s="12">
        <f t="shared" si="6"/>
        <v>1880</v>
      </c>
      <c r="W20" s="12">
        <f t="shared" si="0"/>
        <v>3980</v>
      </c>
    </row>
    <row r="21" spans="1:23" s="14" customFormat="1">
      <c r="A21" s="9">
        <v>13</v>
      </c>
      <c r="B21" s="9" t="s">
        <v>51</v>
      </c>
      <c r="C21" s="10">
        <v>143</v>
      </c>
      <c r="D21" s="11" t="s">
        <v>52</v>
      </c>
      <c r="E21" s="12">
        <v>800</v>
      </c>
      <c r="F21" s="13">
        <v>840</v>
      </c>
      <c r="G21" s="12">
        <v>860</v>
      </c>
      <c r="H21" s="12">
        <f t="shared" si="1"/>
        <v>2500</v>
      </c>
      <c r="I21" s="12">
        <v>980</v>
      </c>
      <c r="J21" s="12">
        <v>980</v>
      </c>
      <c r="K21" s="12">
        <v>980</v>
      </c>
      <c r="L21" s="12">
        <f t="shared" si="2"/>
        <v>2940</v>
      </c>
      <c r="M21" s="12">
        <f t="shared" si="3"/>
        <v>5440</v>
      </c>
      <c r="N21" s="12">
        <v>660</v>
      </c>
      <c r="O21" s="12">
        <v>660</v>
      </c>
      <c r="P21" s="12">
        <v>600</v>
      </c>
      <c r="Q21" s="12">
        <f t="shared" si="4"/>
        <v>1920</v>
      </c>
      <c r="R21" s="12">
        <v>680</v>
      </c>
      <c r="S21" s="12">
        <v>1380</v>
      </c>
      <c r="T21" s="12">
        <v>960</v>
      </c>
      <c r="U21" s="12">
        <f t="shared" si="5"/>
        <v>3020</v>
      </c>
      <c r="V21" s="12">
        <f t="shared" si="6"/>
        <v>4940</v>
      </c>
      <c r="W21" s="12">
        <f t="shared" si="0"/>
        <v>10380</v>
      </c>
    </row>
    <row r="22" spans="1:23" s="14" customFormat="1">
      <c r="A22" s="9">
        <v>14</v>
      </c>
      <c r="B22" s="9" t="s">
        <v>53</v>
      </c>
      <c r="C22" s="10">
        <v>147</v>
      </c>
      <c r="D22" s="11" t="s">
        <v>54</v>
      </c>
      <c r="E22" s="12">
        <v>100</v>
      </c>
      <c r="F22" s="13">
        <v>100</v>
      </c>
      <c r="G22" s="12">
        <v>100</v>
      </c>
      <c r="H22" s="12">
        <f t="shared" si="1"/>
        <v>300</v>
      </c>
      <c r="I22" s="12">
        <v>120</v>
      </c>
      <c r="J22" s="12">
        <v>120</v>
      </c>
      <c r="K22" s="12">
        <v>120</v>
      </c>
      <c r="L22" s="12">
        <f t="shared" si="2"/>
        <v>360</v>
      </c>
      <c r="M22" s="12">
        <f t="shared" si="3"/>
        <v>660</v>
      </c>
      <c r="N22" s="12">
        <v>80</v>
      </c>
      <c r="O22" s="12">
        <v>60</v>
      </c>
      <c r="P22" s="12">
        <v>100</v>
      </c>
      <c r="Q22" s="12">
        <f t="shared" si="4"/>
        <v>240</v>
      </c>
      <c r="R22" s="12">
        <v>60</v>
      </c>
      <c r="S22" s="12">
        <v>180</v>
      </c>
      <c r="T22" s="12">
        <v>140</v>
      </c>
      <c r="U22" s="12">
        <f t="shared" si="5"/>
        <v>380</v>
      </c>
      <c r="V22" s="12">
        <f t="shared" si="6"/>
        <v>620</v>
      </c>
      <c r="W22" s="12">
        <f t="shared" si="0"/>
        <v>1280</v>
      </c>
    </row>
    <row r="23" spans="1:23" s="14" customFormat="1">
      <c r="A23" s="9">
        <v>15</v>
      </c>
      <c r="B23" s="9" t="s">
        <v>55</v>
      </c>
      <c r="C23" s="10">
        <v>189</v>
      </c>
      <c r="D23" s="11" t="s">
        <v>56</v>
      </c>
      <c r="E23" s="12">
        <v>460</v>
      </c>
      <c r="F23" s="13">
        <v>420</v>
      </c>
      <c r="G23" s="12">
        <v>780</v>
      </c>
      <c r="H23" s="12">
        <f t="shared" si="1"/>
        <v>1660</v>
      </c>
      <c r="I23" s="12">
        <v>880</v>
      </c>
      <c r="J23" s="12">
        <v>700</v>
      </c>
      <c r="K23" s="12">
        <v>660</v>
      </c>
      <c r="L23" s="12">
        <f t="shared" si="2"/>
        <v>2240</v>
      </c>
      <c r="M23" s="12">
        <f t="shared" si="3"/>
        <v>3900</v>
      </c>
      <c r="N23" s="12">
        <v>460</v>
      </c>
      <c r="O23" s="12">
        <v>460</v>
      </c>
      <c r="P23" s="12">
        <v>460</v>
      </c>
      <c r="Q23" s="12">
        <f t="shared" si="4"/>
        <v>1380</v>
      </c>
      <c r="R23" s="12">
        <v>500</v>
      </c>
      <c r="S23" s="12">
        <v>1020</v>
      </c>
      <c r="T23" s="12">
        <v>680</v>
      </c>
      <c r="U23" s="12">
        <f t="shared" si="5"/>
        <v>2200</v>
      </c>
      <c r="V23" s="12">
        <f t="shared" si="6"/>
        <v>3580</v>
      </c>
      <c r="W23" s="12">
        <f t="shared" si="0"/>
        <v>7480</v>
      </c>
    </row>
    <row r="24" spans="1:23" s="14" customFormat="1">
      <c r="A24" s="9">
        <v>16</v>
      </c>
      <c r="B24" s="9" t="s">
        <v>57</v>
      </c>
      <c r="C24" s="10">
        <v>236</v>
      </c>
      <c r="D24" s="11" t="s">
        <v>58</v>
      </c>
      <c r="E24" s="12">
        <v>360</v>
      </c>
      <c r="F24" s="13">
        <v>420</v>
      </c>
      <c r="G24" s="12">
        <v>420</v>
      </c>
      <c r="H24" s="12">
        <f t="shared" si="1"/>
        <v>1200</v>
      </c>
      <c r="I24" s="12">
        <v>480</v>
      </c>
      <c r="J24" s="12">
        <v>500</v>
      </c>
      <c r="K24" s="12">
        <v>500</v>
      </c>
      <c r="L24" s="12">
        <f t="shared" si="2"/>
        <v>1480</v>
      </c>
      <c r="M24" s="12">
        <f t="shared" si="3"/>
        <v>2680</v>
      </c>
      <c r="N24" s="12">
        <v>320</v>
      </c>
      <c r="O24" s="12">
        <v>320</v>
      </c>
      <c r="P24" s="12">
        <v>400</v>
      </c>
      <c r="Q24" s="12">
        <f t="shared" si="4"/>
        <v>1040</v>
      </c>
      <c r="R24" s="12">
        <v>220</v>
      </c>
      <c r="S24" s="12">
        <v>680</v>
      </c>
      <c r="T24" s="12">
        <v>500</v>
      </c>
      <c r="U24" s="12">
        <f t="shared" si="5"/>
        <v>1400</v>
      </c>
      <c r="V24" s="12">
        <f t="shared" si="6"/>
        <v>2440</v>
      </c>
      <c r="W24" s="12">
        <f t="shared" si="0"/>
        <v>5120</v>
      </c>
    </row>
    <row r="25" spans="1:23" s="14" customFormat="1">
      <c r="A25" s="9">
        <v>17</v>
      </c>
      <c r="B25" s="9" t="s">
        <v>59</v>
      </c>
      <c r="C25" s="10">
        <v>253</v>
      </c>
      <c r="D25" s="11" t="s">
        <v>60</v>
      </c>
      <c r="E25" s="12">
        <v>820</v>
      </c>
      <c r="F25" s="13">
        <v>1260</v>
      </c>
      <c r="G25" s="12">
        <v>1040</v>
      </c>
      <c r="H25" s="12">
        <f t="shared" si="1"/>
        <v>3120</v>
      </c>
      <c r="I25" s="12">
        <v>1160</v>
      </c>
      <c r="J25" s="12">
        <v>1160</v>
      </c>
      <c r="K25" s="12">
        <v>1080</v>
      </c>
      <c r="L25" s="12">
        <f t="shared" si="2"/>
        <v>3400</v>
      </c>
      <c r="M25" s="12">
        <f t="shared" si="3"/>
        <v>6520</v>
      </c>
      <c r="N25" s="12">
        <v>780</v>
      </c>
      <c r="O25" s="12">
        <v>720</v>
      </c>
      <c r="P25" s="12">
        <v>860</v>
      </c>
      <c r="Q25" s="12">
        <f t="shared" si="4"/>
        <v>2360</v>
      </c>
      <c r="R25" s="12">
        <v>760</v>
      </c>
      <c r="S25" s="12">
        <v>1740</v>
      </c>
      <c r="T25" s="12">
        <v>1180</v>
      </c>
      <c r="U25" s="12">
        <f t="shared" si="5"/>
        <v>3680</v>
      </c>
      <c r="V25" s="12">
        <f t="shared" si="6"/>
        <v>6040</v>
      </c>
      <c r="W25" s="12">
        <f t="shared" si="0"/>
        <v>12560</v>
      </c>
    </row>
    <row r="26" spans="1:23" s="19" customFormat="1">
      <c r="A26" s="15">
        <v>18</v>
      </c>
      <c r="B26" s="15" t="s">
        <v>61</v>
      </c>
      <c r="C26" s="16">
        <v>67</v>
      </c>
      <c r="D26" s="17" t="s">
        <v>62</v>
      </c>
      <c r="E26" s="18">
        <v>380</v>
      </c>
      <c r="F26" s="18">
        <v>400</v>
      </c>
      <c r="G26" s="18">
        <v>400</v>
      </c>
      <c r="H26" s="18">
        <f t="shared" si="1"/>
        <v>1180</v>
      </c>
      <c r="I26" s="18">
        <v>400</v>
      </c>
      <c r="J26" s="18">
        <v>480</v>
      </c>
      <c r="K26" s="18">
        <v>0</v>
      </c>
      <c r="L26" s="18">
        <f t="shared" si="2"/>
        <v>880</v>
      </c>
      <c r="M26" s="18">
        <f t="shared" si="3"/>
        <v>2060</v>
      </c>
      <c r="N26" s="18"/>
      <c r="O26" s="18">
        <v>0</v>
      </c>
      <c r="P26" s="18"/>
      <c r="Q26" s="18">
        <f t="shared" si="4"/>
        <v>0</v>
      </c>
      <c r="R26" s="18"/>
      <c r="S26" s="18">
        <v>0</v>
      </c>
      <c r="T26" s="18">
        <v>0</v>
      </c>
      <c r="U26" s="18">
        <f t="shared" si="5"/>
        <v>0</v>
      </c>
      <c r="V26" s="18">
        <f t="shared" si="6"/>
        <v>0</v>
      </c>
      <c r="W26" s="18">
        <f t="shared" si="0"/>
        <v>2060</v>
      </c>
    </row>
    <row r="27" spans="1:23" s="14" customFormat="1">
      <c r="A27" s="9">
        <v>19</v>
      </c>
      <c r="B27" s="9" t="s">
        <v>63</v>
      </c>
      <c r="C27" s="10">
        <v>127</v>
      </c>
      <c r="D27" s="11" t="s">
        <v>64</v>
      </c>
      <c r="E27" s="12">
        <v>2620</v>
      </c>
      <c r="F27" s="13">
        <v>3020</v>
      </c>
      <c r="G27" s="12">
        <v>2860</v>
      </c>
      <c r="H27" s="12">
        <f t="shared" si="1"/>
        <v>8500</v>
      </c>
      <c r="I27" s="12">
        <v>3240</v>
      </c>
      <c r="J27" s="12">
        <v>3240</v>
      </c>
      <c r="K27" s="12">
        <v>3220</v>
      </c>
      <c r="L27" s="12">
        <f t="shared" si="2"/>
        <v>9700</v>
      </c>
      <c r="M27" s="12">
        <f t="shared" si="3"/>
        <v>18200</v>
      </c>
      <c r="N27" s="12">
        <v>2120</v>
      </c>
      <c r="O27" s="12">
        <v>2100</v>
      </c>
      <c r="P27" s="12">
        <v>2120</v>
      </c>
      <c r="Q27" s="12">
        <f t="shared" si="4"/>
        <v>6340</v>
      </c>
      <c r="R27" s="12">
        <v>2260</v>
      </c>
      <c r="S27" s="12">
        <v>4660</v>
      </c>
      <c r="T27" s="12">
        <v>3300</v>
      </c>
      <c r="U27" s="12">
        <f t="shared" si="5"/>
        <v>10220</v>
      </c>
      <c r="V27" s="12">
        <f t="shared" si="6"/>
        <v>16560</v>
      </c>
      <c r="W27" s="12">
        <f t="shared" si="0"/>
        <v>34760</v>
      </c>
    </row>
    <row r="28" spans="1:23" s="14" customFormat="1">
      <c r="A28" s="9">
        <v>20</v>
      </c>
      <c r="B28" s="9" t="s">
        <v>65</v>
      </c>
      <c r="C28" s="10">
        <v>94</v>
      </c>
      <c r="D28" s="11" t="s">
        <v>66</v>
      </c>
      <c r="E28" s="12">
        <v>700</v>
      </c>
      <c r="F28" s="13">
        <v>720</v>
      </c>
      <c r="G28" s="12">
        <v>740</v>
      </c>
      <c r="H28" s="12">
        <f t="shared" si="1"/>
        <v>2160</v>
      </c>
      <c r="I28" s="12">
        <v>820</v>
      </c>
      <c r="J28" s="12">
        <v>820</v>
      </c>
      <c r="K28" s="12">
        <v>820</v>
      </c>
      <c r="L28" s="12">
        <f t="shared" si="2"/>
        <v>2460</v>
      </c>
      <c r="M28" s="12">
        <f t="shared" si="3"/>
        <v>4620</v>
      </c>
      <c r="N28" s="12">
        <v>560</v>
      </c>
      <c r="O28" s="12">
        <v>560</v>
      </c>
      <c r="P28" s="12">
        <v>640</v>
      </c>
      <c r="Q28" s="12">
        <f t="shared" si="4"/>
        <v>1760</v>
      </c>
      <c r="R28" s="12">
        <v>420</v>
      </c>
      <c r="S28" s="12">
        <v>1180</v>
      </c>
      <c r="T28" s="12">
        <v>820</v>
      </c>
      <c r="U28" s="12">
        <f t="shared" si="5"/>
        <v>2420</v>
      </c>
      <c r="V28" s="12">
        <f t="shared" si="6"/>
        <v>4180</v>
      </c>
      <c r="W28" s="12">
        <f t="shared" si="0"/>
        <v>8800</v>
      </c>
    </row>
    <row r="29" spans="1:23" s="14" customFormat="1">
      <c r="A29" s="9">
        <v>21</v>
      </c>
      <c r="B29" s="9" t="s">
        <v>67</v>
      </c>
      <c r="C29" s="10">
        <v>250</v>
      </c>
      <c r="D29" s="11" t="s">
        <v>68</v>
      </c>
      <c r="E29" s="12">
        <v>920</v>
      </c>
      <c r="F29" s="13">
        <v>1040</v>
      </c>
      <c r="G29" s="12">
        <v>1020</v>
      </c>
      <c r="H29" s="12">
        <f t="shared" si="1"/>
        <v>2980</v>
      </c>
      <c r="I29" s="12">
        <v>1200</v>
      </c>
      <c r="J29" s="12">
        <v>1180</v>
      </c>
      <c r="K29" s="12">
        <v>1160</v>
      </c>
      <c r="L29" s="12">
        <f t="shared" si="2"/>
        <v>3540</v>
      </c>
      <c r="M29" s="12">
        <f t="shared" si="3"/>
        <v>6520</v>
      </c>
      <c r="N29" s="12">
        <v>820</v>
      </c>
      <c r="O29" s="12">
        <v>800</v>
      </c>
      <c r="P29" s="12">
        <v>820</v>
      </c>
      <c r="Q29" s="12">
        <f t="shared" si="4"/>
        <v>2440</v>
      </c>
      <c r="R29" s="12">
        <v>680</v>
      </c>
      <c r="S29" s="12">
        <v>1680</v>
      </c>
      <c r="T29" s="12">
        <v>1140</v>
      </c>
      <c r="U29" s="12">
        <f t="shared" si="5"/>
        <v>3500</v>
      </c>
      <c r="V29" s="12">
        <f t="shared" si="6"/>
        <v>5940</v>
      </c>
      <c r="W29" s="12">
        <f t="shared" si="0"/>
        <v>12460</v>
      </c>
    </row>
    <row r="30" spans="1:23" s="19" customFormat="1">
      <c r="A30" s="15">
        <v>22</v>
      </c>
      <c r="B30" s="15" t="s">
        <v>69</v>
      </c>
      <c r="C30" s="16">
        <v>274</v>
      </c>
      <c r="D30" s="17" t="s">
        <v>70</v>
      </c>
      <c r="E30" s="18">
        <v>560</v>
      </c>
      <c r="F30" s="18">
        <v>560</v>
      </c>
      <c r="G30" s="18">
        <v>620</v>
      </c>
      <c r="H30" s="18">
        <f t="shared" si="1"/>
        <v>1740</v>
      </c>
      <c r="I30" s="18">
        <v>660</v>
      </c>
      <c r="J30" s="18">
        <v>660</v>
      </c>
      <c r="K30" s="18">
        <v>0</v>
      </c>
      <c r="L30" s="18">
        <f t="shared" si="2"/>
        <v>1320</v>
      </c>
      <c r="M30" s="18">
        <f t="shared" si="3"/>
        <v>3060</v>
      </c>
      <c r="N30" s="18"/>
      <c r="O30" s="18">
        <v>0</v>
      </c>
      <c r="P30" s="18"/>
      <c r="Q30" s="18">
        <f t="shared" si="4"/>
        <v>0</v>
      </c>
      <c r="R30" s="18"/>
      <c r="S30" s="18">
        <v>0</v>
      </c>
      <c r="T30" s="18">
        <v>0</v>
      </c>
      <c r="U30" s="18">
        <f t="shared" si="5"/>
        <v>0</v>
      </c>
      <c r="V30" s="18">
        <f t="shared" si="6"/>
        <v>0</v>
      </c>
      <c r="W30" s="18">
        <f t="shared" si="0"/>
        <v>3060</v>
      </c>
    </row>
    <row r="31" spans="1:23" s="14" customFormat="1">
      <c r="A31" s="9">
        <v>23</v>
      </c>
      <c r="B31" s="9" t="s">
        <v>71</v>
      </c>
      <c r="C31" s="20">
        <v>68</v>
      </c>
      <c r="D31" s="11" t="s">
        <v>72</v>
      </c>
      <c r="E31" s="12">
        <v>420</v>
      </c>
      <c r="F31" s="13">
        <v>400</v>
      </c>
      <c r="G31" s="12">
        <v>400</v>
      </c>
      <c r="H31" s="12">
        <f t="shared" si="1"/>
        <v>1220</v>
      </c>
      <c r="I31" s="12">
        <v>440</v>
      </c>
      <c r="J31" s="12">
        <v>440</v>
      </c>
      <c r="K31" s="12">
        <v>440</v>
      </c>
      <c r="L31" s="12">
        <f t="shared" si="2"/>
        <v>1320</v>
      </c>
      <c r="M31" s="12">
        <f t="shared" si="3"/>
        <v>2540</v>
      </c>
      <c r="N31" s="12">
        <v>320</v>
      </c>
      <c r="O31" s="12">
        <v>320</v>
      </c>
      <c r="P31" s="12">
        <v>260</v>
      </c>
      <c r="Q31" s="12">
        <f t="shared" si="4"/>
        <v>900</v>
      </c>
      <c r="R31" s="12">
        <v>220</v>
      </c>
      <c r="S31" s="12">
        <v>740</v>
      </c>
      <c r="T31" s="12">
        <v>440</v>
      </c>
      <c r="U31" s="12">
        <f t="shared" si="5"/>
        <v>1400</v>
      </c>
      <c r="V31" s="12">
        <f t="shared" si="6"/>
        <v>2300</v>
      </c>
      <c r="W31" s="12">
        <f t="shared" si="0"/>
        <v>4840</v>
      </c>
    </row>
    <row r="32" spans="1:23" s="14" customFormat="1">
      <c r="A32" s="9">
        <v>24</v>
      </c>
      <c r="B32" s="9" t="s">
        <v>73</v>
      </c>
      <c r="C32" s="20">
        <v>115</v>
      </c>
      <c r="D32" s="11" t="s">
        <v>74</v>
      </c>
      <c r="E32" s="12">
        <v>340</v>
      </c>
      <c r="F32" s="13">
        <v>340</v>
      </c>
      <c r="G32" s="12">
        <v>360</v>
      </c>
      <c r="H32" s="12">
        <f t="shared" si="1"/>
        <v>1040</v>
      </c>
      <c r="I32" s="12">
        <v>380</v>
      </c>
      <c r="J32" s="12">
        <v>360</v>
      </c>
      <c r="K32" s="12">
        <v>420</v>
      </c>
      <c r="L32" s="12">
        <f t="shared" si="2"/>
        <v>1160</v>
      </c>
      <c r="M32" s="12">
        <f t="shared" si="3"/>
        <v>2200</v>
      </c>
      <c r="N32" s="12">
        <v>280</v>
      </c>
      <c r="O32" s="12">
        <v>180</v>
      </c>
      <c r="P32" s="12">
        <v>340</v>
      </c>
      <c r="Q32" s="12">
        <f t="shared" si="4"/>
        <v>800</v>
      </c>
      <c r="R32" s="12">
        <v>220</v>
      </c>
      <c r="S32" s="12">
        <v>540</v>
      </c>
      <c r="T32" s="12">
        <v>420</v>
      </c>
      <c r="U32" s="12">
        <f t="shared" si="5"/>
        <v>1180</v>
      </c>
      <c r="V32" s="12">
        <f t="shared" si="6"/>
        <v>1980</v>
      </c>
      <c r="W32" s="12">
        <f t="shared" si="0"/>
        <v>4180</v>
      </c>
    </row>
    <row r="33" spans="1:23" s="14" customFormat="1">
      <c r="A33" s="9">
        <v>25</v>
      </c>
      <c r="B33" s="9" t="s">
        <v>75</v>
      </c>
      <c r="C33" s="20">
        <v>116</v>
      </c>
      <c r="D33" s="11" t="s">
        <v>76</v>
      </c>
      <c r="E33" s="12">
        <v>480</v>
      </c>
      <c r="F33" s="13">
        <v>440</v>
      </c>
      <c r="G33" s="12">
        <v>440</v>
      </c>
      <c r="H33" s="12">
        <f t="shared" si="1"/>
        <v>1360</v>
      </c>
      <c r="I33" s="12">
        <v>500</v>
      </c>
      <c r="J33" s="12">
        <v>500</v>
      </c>
      <c r="K33" s="12">
        <v>500</v>
      </c>
      <c r="L33" s="12">
        <f t="shared" si="2"/>
        <v>1500</v>
      </c>
      <c r="M33" s="12">
        <f t="shared" si="3"/>
        <v>2860</v>
      </c>
      <c r="N33" s="12">
        <v>360</v>
      </c>
      <c r="O33" s="12">
        <v>360</v>
      </c>
      <c r="P33" s="12">
        <v>300</v>
      </c>
      <c r="Q33" s="12">
        <f t="shared" si="4"/>
        <v>1020</v>
      </c>
      <c r="R33" s="12">
        <v>340</v>
      </c>
      <c r="S33" s="12">
        <v>720</v>
      </c>
      <c r="T33" s="12">
        <v>520</v>
      </c>
      <c r="U33" s="12">
        <f t="shared" si="5"/>
        <v>1580</v>
      </c>
      <c r="V33" s="12">
        <f t="shared" si="6"/>
        <v>2600</v>
      </c>
      <c r="W33" s="12">
        <f t="shared" si="0"/>
        <v>5460</v>
      </c>
    </row>
    <row r="34" spans="1:23" s="14" customFormat="1">
      <c r="A34" s="9">
        <v>26</v>
      </c>
      <c r="B34" s="9" t="s">
        <v>77</v>
      </c>
      <c r="C34" s="20">
        <v>164</v>
      </c>
      <c r="D34" s="11" t="s">
        <v>78</v>
      </c>
      <c r="E34" s="12">
        <v>380</v>
      </c>
      <c r="F34" s="13">
        <v>320</v>
      </c>
      <c r="G34" s="12">
        <v>300</v>
      </c>
      <c r="H34" s="12">
        <f t="shared" si="1"/>
        <v>1000</v>
      </c>
      <c r="I34" s="12">
        <v>480</v>
      </c>
      <c r="J34" s="12">
        <v>420</v>
      </c>
      <c r="K34" s="12">
        <v>380</v>
      </c>
      <c r="L34" s="12">
        <f t="shared" si="2"/>
        <v>1280</v>
      </c>
      <c r="M34" s="12">
        <f t="shared" si="3"/>
        <v>2280</v>
      </c>
      <c r="N34" s="12">
        <v>280</v>
      </c>
      <c r="O34" s="12">
        <v>280</v>
      </c>
      <c r="P34" s="12">
        <v>240</v>
      </c>
      <c r="Q34" s="12">
        <f t="shared" si="4"/>
        <v>800</v>
      </c>
      <c r="R34" s="12">
        <v>140</v>
      </c>
      <c r="S34" s="12">
        <v>700</v>
      </c>
      <c r="T34" s="12">
        <v>400</v>
      </c>
      <c r="U34" s="12">
        <f t="shared" si="5"/>
        <v>1240</v>
      </c>
      <c r="V34" s="12">
        <f t="shared" si="6"/>
        <v>2040</v>
      </c>
      <c r="W34" s="12">
        <f t="shared" si="0"/>
        <v>4320</v>
      </c>
    </row>
    <row r="35" spans="1:23" s="14" customFormat="1">
      <c r="A35" s="9">
        <v>27</v>
      </c>
      <c r="B35" s="9" t="s">
        <v>79</v>
      </c>
      <c r="C35" s="20">
        <v>208</v>
      </c>
      <c r="D35" s="11" t="s">
        <v>80</v>
      </c>
      <c r="E35" s="12">
        <v>440</v>
      </c>
      <c r="F35" s="13">
        <v>440</v>
      </c>
      <c r="G35" s="12">
        <v>460</v>
      </c>
      <c r="H35" s="12">
        <f t="shared" si="1"/>
        <v>1340</v>
      </c>
      <c r="I35" s="12">
        <v>420</v>
      </c>
      <c r="J35" s="12">
        <v>400</v>
      </c>
      <c r="K35" s="12">
        <v>400</v>
      </c>
      <c r="L35" s="12">
        <f t="shared" si="2"/>
        <v>1220</v>
      </c>
      <c r="M35" s="12">
        <f t="shared" si="3"/>
        <v>2560</v>
      </c>
      <c r="N35" s="12">
        <v>420</v>
      </c>
      <c r="O35" s="12">
        <v>420</v>
      </c>
      <c r="P35" s="12">
        <v>420</v>
      </c>
      <c r="Q35" s="12">
        <f t="shared" si="4"/>
        <v>1260</v>
      </c>
      <c r="R35" s="12">
        <v>300</v>
      </c>
      <c r="S35" s="12">
        <v>720</v>
      </c>
      <c r="T35" s="12">
        <v>480</v>
      </c>
      <c r="U35" s="12">
        <f t="shared" si="5"/>
        <v>1500</v>
      </c>
      <c r="V35" s="12">
        <f t="shared" si="6"/>
        <v>2760</v>
      </c>
      <c r="W35" s="12">
        <f t="shared" si="0"/>
        <v>5320</v>
      </c>
    </row>
    <row r="36" spans="1:23" s="14" customFormat="1" ht="33">
      <c r="A36" s="9">
        <v>28</v>
      </c>
      <c r="B36" s="9" t="s">
        <v>81</v>
      </c>
      <c r="C36" s="20">
        <v>268</v>
      </c>
      <c r="D36" s="21" t="s">
        <v>82</v>
      </c>
      <c r="E36" s="12">
        <v>460</v>
      </c>
      <c r="F36" s="13">
        <v>460</v>
      </c>
      <c r="G36" s="12">
        <v>480</v>
      </c>
      <c r="H36" s="12">
        <f t="shared" si="1"/>
        <v>1400</v>
      </c>
      <c r="I36" s="12">
        <v>540</v>
      </c>
      <c r="J36" s="12">
        <v>540</v>
      </c>
      <c r="K36" s="12">
        <v>520</v>
      </c>
      <c r="L36" s="12">
        <f t="shared" si="2"/>
        <v>1600</v>
      </c>
      <c r="M36" s="12">
        <f t="shared" si="3"/>
        <v>3000</v>
      </c>
      <c r="N36" s="12">
        <v>360</v>
      </c>
      <c r="O36" s="12">
        <v>360</v>
      </c>
      <c r="P36" s="12">
        <v>340</v>
      </c>
      <c r="Q36" s="12">
        <f t="shared" si="4"/>
        <v>1060</v>
      </c>
      <c r="R36" s="12">
        <v>340</v>
      </c>
      <c r="S36" s="12">
        <v>760</v>
      </c>
      <c r="T36" s="12">
        <v>560</v>
      </c>
      <c r="U36" s="12">
        <f t="shared" si="5"/>
        <v>1660</v>
      </c>
      <c r="V36" s="12">
        <f t="shared" si="6"/>
        <v>2720</v>
      </c>
      <c r="W36" s="12">
        <f t="shared" si="0"/>
        <v>5720</v>
      </c>
    </row>
    <row r="37" spans="1:23" s="2" customFormat="1">
      <c r="A37" s="22"/>
      <c r="B37" s="22"/>
      <c r="C37" s="22"/>
      <c r="D37" s="5" t="s">
        <v>83</v>
      </c>
      <c r="E37" s="23">
        <f t="shared" ref="E37:W37" si="7">SUM(E9:E36)</f>
        <v>29840</v>
      </c>
      <c r="F37" s="24">
        <f t="shared" si="7"/>
        <v>35100</v>
      </c>
      <c r="G37" s="23">
        <f t="shared" si="7"/>
        <v>36500</v>
      </c>
      <c r="H37" s="23">
        <f t="shared" si="7"/>
        <v>101440</v>
      </c>
      <c r="I37" s="23">
        <f t="shared" si="7"/>
        <v>38060</v>
      </c>
      <c r="J37" s="23">
        <f t="shared" si="7"/>
        <v>37880</v>
      </c>
      <c r="K37" s="23">
        <f t="shared" si="7"/>
        <v>36620</v>
      </c>
      <c r="L37" s="23">
        <f t="shared" si="7"/>
        <v>112560</v>
      </c>
      <c r="M37" s="23">
        <f t="shared" si="7"/>
        <v>214000</v>
      </c>
      <c r="N37" s="24">
        <f t="shared" si="7"/>
        <v>25180</v>
      </c>
      <c r="O37" s="24">
        <f t="shared" si="7"/>
        <v>24680</v>
      </c>
      <c r="P37" s="24">
        <f t="shared" si="7"/>
        <v>26000</v>
      </c>
      <c r="Q37" s="24">
        <f t="shared" si="7"/>
        <v>75860</v>
      </c>
      <c r="R37" s="24">
        <f t="shared" si="7"/>
        <v>23020</v>
      </c>
      <c r="S37" s="24">
        <f t="shared" si="7"/>
        <v>54840</v>
      </c>
      <c r="T37" s="24">
        <f t="shared" si="7"/>
        <v>37280</v>
      </c>
      <c r="U37" s="24">
        <f t="shared" si="7"/>
        <v>115140</v>
      </c>
      <c r="V37" s="24">
        <f t="shared" si="7"/>
        <v>191000</v>
      </c>
      <c r="W37" s="24">
        <f t="shared" si="7"/>
        <v>405000</v>
      </c>
    </row>
    <row r="39" spans="1:23">
      <c r="F39" s="25"/>
      <c r="G39" s="26"/>
      <c r="H39" s="26"/>
      <c r="I39" s="26"/>
      <c r="J39" s="26"/>
      <c r="K39" s="26"/>
      <c r="L39" s="26"/>
      <c r="M39" s="27">
        <f>E37+F37+G37+I37+J37+K37</f>
        <v>214000</v>
      </c>
      <c r="N39" s="27"/>
      <c r="O39" s="27"/>
      <c r="P39" s="27"/>
      <c r="Q39" s="27"/>
      <c r="R39" s="27"/>
      <c r="S39" s="27"/>
      <c r="T39" s="27"/>
      <c r="V39" s="1" t="s">
        <v>84</v>
      </c>
      <c r="W39" s="28">
        <v>405010</v>
      </c>
    </row>
    <row r="40" spans="1:23">
      <c r="V40" s="1" t="s">
        <v>85</v>
      </c>
      <c r="W40" s="28">
        <f>W39-W37</f>
        <v>10</v>
      </c>
    </row>
    <row r="41" spans="1:23">
      <c r="E41" s="29"/>
      <c r="P41" s="26"/>
    </row>
    <row r="42" spans="1:23">
      <c r="E42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3:Y17"/>
  <sheetViews>
    <sheetView workbookViewId="0">
      <selection sqref="A1:XFD1048576"/>
    </sheetView>
  </sheetViews>
  <sheetFormatPr defaultRowHeight="16.5"/>
  <cols>
    <col min="1" max="1" width="9.140625" style="31"/>
    <col min="2" max="2" width="9.28515625" style="31" customWidth="1"/>
    <col min="3" max="3" width="7" style="31" customWidth="1"/>
    <col min="4" max="4" width="31" style="31" customWidth="1"/>
    <col min="5" max="22" width="16.140625" style="31" customWidth="1"/>
    <col min="23" max="23" width="17.7109375" style="31" customWidth="1"/>
    <col min="24" max="24" width="16.140625" style="31" customWidth="1"/>
    <col min="25" max="25" width="11.28515625" style="31" bestFit="1" customWidth="1"/>
    <col min="26" max="16384" width="9.140625" style="31"/>
  </cols>
  <sheetData>
    <row r="3" spans="1:25">
      <c r="A3" s="30" t="s">
        <v>86</v>
      </c>
    </row>
    <row r="4" spans="1:25">
      <c r="B4" s="32"/>
      <c r="C4" s="33"/>
    </row>
    <row r="5" spans="1:25">
      <c r="B5" s="2" t="s">
        <v>87</v>
      </c>
      <c r="D5" s="34"/>
    </row>
    <row r="6" spans="1:25">
      <c r="B6" s="1"/>
      <c r="D6" s="34"/>
    </row>
    <row r="7" spans="1:25">
      <c r="D7" s="34"/>
    </row>
    <row r="8" spans="1:25" s="39" customFormat="1" ht="60.75" customHeight="1">
      <c r="A8" s="35" t="s">
        <v>88</v>
      </c>
      <c r="B8" s="35" t="s">
        <v>89</v>
      </c>
      <c r="C8" s="35" t="s">
        <v>90</v>
      </c>
      <c r="D8" s="35" t="s">
        <v>91</v>
      </c>
      <c r="E8" s="6" t="s">
        <v>92</v>
      </c>
      <c r="F8" s="6" t="s">
        <v>9</v>
      </c>
      <c r="G8" s="6" t="s">
        <v>10</v>
      </c>
      <c r="H8" s="6" t="s">
        <v>93</v>
      </c>
      <c r="I8" s="6" t="s">
        <v>12</v>
      </c>
      <c r="J8" s="6" t="s">
        <v>13</v>
      </c>
      <c r="K8" s="6" t="s">
        <v>14</v>
      </c>
      <c r="L8" s="6" t="s">
        <v>94</v>
      </c>
      <c r="M8" s="6" t="s">
        <v>95</v>
      </c>
      <c r="N8" s="6" t="s">
        <v>17</v>
      </c>
      <c r="O8" s="36" t="s">
        <v>18</v>
      </c>
      <c r="P8" s="36" t="s">
        <v>19</v>
      </c>
      <c r="Q8" s="37" t="s">
        <v>20</v>
      </c>
      <c r="R8" s="6" t="s">
        <v>21</v>
      </c>
      <c r="S8" s="6" t="s">
        <v>22</v>
      </c>
      <c r="T8" s="6" t="s">
        <v>23</v>
      </c>
      <c r="U8" s="6" t="s">
        <v>24</v>
      </c>
      <c r="V8" s="6" t="s">
        <v>25</v>
      </c>
      <c r="W8" s="6" t="s">
        <v>26</v>
      </c>
      <c r="X8" s="38"/>
    </row>
    <row r="9" spans="1:25" s="47" customFormat="1" ht="31.5" customHeight="1">
      <c r="A9" s="40">
        <v>1</v>
      </c>
      <c r="B9" s="41" t="s">
        <v>96</v>
      </c>
      <c r="C9" s="41" t="s">
        <v>97</v>
      </c>
      <c r="D9" s="42" t="s">
        <v>98</v>
      </c>
      <c r="E9" s="43">
        <v>628000</v>
      </c>
      <c r="F9" s="43">
        <v>624000</v>
      </c>
      <c r="G9" s="43">
        <v>760000</v>
      </c>
      <c r="H9" s="44">
        <v>2012000</v>
      </c>
      <c r="I9" s="44">
        <v>764000</v>
      </c>
      <c r="J9" s="44">
        <v>764000</v>
      </c>
      <c r="K9" s="44">
        <v>796000</v>
      </c>
      <c r="L9" s="44">
        <f>I9+J9+K9</f>
        <v>2324000</v>
      </c>
      <c r="M9" s="44">
        <f>H9+L9</f>
        <v>4336000</v>
      </c>
      <c r="N9" s="44">
        <v>748000</v>
      </c>
      <c r="O9" s="44">
        <v>796000</v>
      </c>
      <c r="P9" s="44">
        <v>764000</v>
      </c>
      <c r="Q9" s="44">
        <f>N9+O9+P9</f>
        <v>2308000</v>
      </c>
      <c r="R9" s="44">
        <v>820000</v>
      </c>
      <c r="S9" s="44">
        <v>868000</v>
      </c>
      <c r="T9" s="44">
        <v>644000</v>
      </c>
      <c r="U9" s="44">
        <f>R9+S9+T9</f>
        <v>2332000</v>
      </c>
      <c r="V9" s="44">
        <f>Q9+U9</f>
        <v>4640000</v>
      </c>
      <c r="W9" s="44">
        <f>V9+M9</f>
        <v>8976000</v>
      </c>
      <c r="X9" s="45"/>
      <c r="Y9" s="46"/>
    </row>
    <row r="10" spans="1:25" s="47" customFormat="1" ht="33">
      <c r="A10" s="40">
        <v>2</v>
      </c>
      <c r="B10" s="41" t="s">
        <v>99</v>
      </c>
      <c r="C10" s="41" t="s">
        <v>97</v>
      </c>
      <c r="D10" s="42" t="s">
        <v>100</v>
      </c>
      <c r="E10" s="43">
        <v>364000</v>
      </c>
      <c r="F10" s="43">
        <v>400000</v>
      </c>
      <c r="G10" s="43">
        <v>440000</v>
      </c>
      <c r="H10" s="44">
        <f>G10+F10+E10</f>
        <v>1204000</v>
      </c>
      <c r="I10" s="44">
        <v>704000</v>
      </c>
      <c r="J10" s="44">
        <v>524000</v>
      </c>
      <c r="K10" s="44">
        <v>472000</v>
      </c>
      <c r="L10" s="44">
        <f>I10+J10+K10</f>
        <v>1700000</v>
      </c>
      <c r="M10" s="44">
        <f>H10+L10</f>
        <v>2904000</v>
      </c>
      <c r="N10" s="44">
        <v>512000</v>
      </c>
      <c r="O10" s="44">
        <v>312000</v>
      </c>
      <c r="P10" s="44">
        <v>700000</v>
      </c>
      <c r="Q10" s="44">
        <f>N10+O10+P10</f>
        <v>1524000</v>
      </c>
      <c r="R10" s="44">
        <v>556000</v>
      </c>
      <c r="S10" s="44">
        <v>564000</v>
      </c>
      <c r="T10" s="44">
        <v>344000</v>
      </c>
      <c r="U10" s="44">
        <f>R10+S10+T10</f>
        <v>1464000</v>
      </c>
      <c r="V10" s="44">
        <f>Q10+U10</f>
        <v>2988000</v>
      </c>
      <c r="W10" s="44">
        <f>V10+M10</f>
        <v>5892000</v>
      </c>
      <c r="X10" s="45"/>
      <c r="Y10" s="46"/>
    </row>
    <row r="11" spans="1:25" s="55" customFormat="1" ht="28.5" customHeight="1">
      <c r="A11" s="48"/>
      <c r="B11" s="49"/>
      <c r="C11" s="49"/>
      <c r="D11" s="50" t="s">
        <v>101</v>
      </c>
      <c r="E11" s="51">
        <f>E9+E10</f>
        <v>992000</v>
      </c>
      <c r="F11" s="51">
        <f>F9+F10</f>
        <v>1024000</v>
      </c>
      <c r="G11" s="51">
        <f>G9+G10</f>
        <v>1200000</v>
      </c>
      <c r="H11" s="52">
        <f>E11+F11+G11</f>
        <v>3216000</v>
      </c>
      <c r="I11" s="51">
        <f t="shared" ref="I11:K11" si="0">I9+I10</f>
        <v>1468000</v>
      </c>
      <c r="J11" s="51">
        <f t="shared" si="0"/>
        <v>1288000</v>
      </c>
      <c r="K11" s="51">
        <f t="shared" si="0"/>
        <v>1268000</v>
      </c>
      <c r="L11" s="52">
        <f>L9+L10</f>
        <v>4024000</v>
      </c>
      <c r="M11" s="52">
        <f>H11+L11</f>
        <v>7240000</v>
      </c>
      <c r="N11" s="51">
        <f t="shared" ref="N11:W11" si="1">N9+N10</f>
        <v>1260000</v>
      </c>
      <c r="O11" s="51">
        <f t="shared" si="1"/>
        <v>1108000</v>
      </c>
      <c r="P11" s="51">
        <f t="shared" si="1"/>
        <v>1464000</v>
      </c>
      <c r="Q11" s="51">
        <f t="shared" si="1"/>
        <v>3832000</v>
      </c>
      <c r="R11" s="51">
        <f t="shared" si="1"/>
        <v>1376000</v>
      </c>
      <c r="S11" s="51">
        <f t="shared" si="1"/>
        <v>1432000</v>
      </c>
      <c r="T11" s="51">
        <f t="shared" si="1"/>
        <v>988000</v>
      </c>
      <c r="U11" s="51">
        <f t="shared" si="1"/>
        <v>3796000</v>
      </c>
      <c r="V11" s="51">
        <f t="shared" si="1"/>
        <v>7628000</v>
      </c>
      <c r="W11" s="51">
        <f t="shared" si="1"/>
        <v>14868000</v>
      </c>
      <c r="X11" s="53"/>
      <c r="Y11" s="54"/>
    </row>
    <row r="12" spans="1:25"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5"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5"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5"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5"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1" t="s">
        <v>102</v>
      </c>
      <c r="V16" s="54">
        <v>14868000</v>
      </c>
      <c r="W16" s="46"/>
      <c r="X16" s="46"/>
    </row>
    <row r="17" spans="6:24"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V17" s="46"/>
      <c r="W17" s="46"/>
      <c r="X17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HG</vt:lpstr>
      <vt:lpstr>PET-CT</vt:lpstr>
      <vt:lpstr>Sheet3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2019-11-21T13:45:04Z</dcterms:created>
  <dcterms:modified xsi:type="dcterms:W3CDTF">2019-11-21T13:51:54Z</dcterms:modified>
</cp:coreProperties>
</file>